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0" windowWidth="9600" windowHeight="9690" firstSheet="2" activeTab="3"/>
  </bookViews>
  <sheets>
    <sheet name="NN" sheetId="1" state="hidden" r:id="rId1"/>
    <sheet name="CHIA PHIEU" sheetId="2" state="hidden" r:id="rId2"/>
    <sheet name="ODT" sheetId="3" r:id="rId3"/>
    <sheet name="ONT" sheetId="4" r:id="rId4"/>
  </sheets>
  <definedNames>
    <definedName name="_xlnm.Print_Titles" localSheetId="3">'ONT'!$2:$3</definedName>
    <definedName name="Vùng_In" localSheetId="1">'CHIA PHIEU'!$A$1:$M$21</definedName>
  </definedNames>
  <calcPr fullCalcOnLoad="1"/>
</workbook>
</file>

<file path=xl/sharedStrings.xml><?xml version="1.0" encoding="utf-8"?>
<sst xmlns="http://schemas.openxmlformats.org/spreadsheetml/2006/main" count="320" uniqueCount="222">
  <si>
    <t>Quốc lộ 32</t>
  </si>
  <si>
    <t>1.1</t>
  </si>
  <si>
    <t>1.2</t>
  </si>
  <si>
    <t>Đoạn tiếp theo đến hết đất nhà ông Đức Tâm</t>
  </si>
  <si>
    <t>1.3</t>
  </si>
  <si>
    <t>Đoạn tiếp theo đến hết đất nhà ông Câu Tâm</t>
  </si>
  <si>
    <t>1.4</t>
  </si>
  <si>
    <t>1.5</t>
  </si>
  <si>
    <t>1.6</t>
  </si>
  <si>
    <t>1.7</t>
  </si>
  <si>
    <t>1.8</t>
  </si>
  <si>
    <t>1.9</t>
  </si>
  <si>
    <t>Đoạn tiếp theo đến hết đất nhà ông Đương Ngọc</t>
  </si>
  <si>
    <t>1.10</t>
  </si>
  <si>
    <t>Đoạn tiếp theo đến hết đất nhà ông Thiên Đương</t>
  </si>
  <si>
    <t>1.11</t>
  </si>
  <si>
    <t>1.12</t>
  </si>
  <si>
    <t>1.13</t>
  </si>
  <si>
    <t>1.14</t>
  </si>
  <si>
    <t>Đoạn tiếp theo đến hết đất nhà ông Lý Chinh</t>
  </si>
  <si>
    <t>2.1</t>
  </si>
  <si>
    <t>2.2</t>
  </si>
  <si>
    <t>2.3</t>
  </si>
  <si>
    <t>2.4</t>
  </si>
  <si>
    <t>Số thứ tự</t>
  </si>
  <si>
    <t>A. ĐẤT Ở ĐÔ THỊ (ĐÔ THỊ LOẠI V)</t>
  </si>
  <si>
    <t>Ghi chú</t>
  </si>
  <si>
    <t>STT</t>
  </si>
  <si>
    <t>XÃ</t>
  </si>
  <si>
    <t>ODT</t>
  </si>
  <si>
    <t>ONT</t>
  </si>
  <si>
    <t>LUC</t>
  </si>
  <si>
    <t>HNK</t>
  </si>
  <si>
    <t>CLN</t>
  </si>
  <si>
    <t>RSX</t>
  </si>
  <si>
    <t>NTS</t>
  </si>
  <si>
    <t>TMD</t>
  </si>
  <si>
    <t xml:space="preserve">còn lại </t>
  </si>
  <si>
    <t>Tổng</t>
  </si>
  <si>
    <t>TT Mù Cang Chải</t>
  </si>
  <si>
    <t>Púng Luông</t>
  </si>
  <si>
    <t>Cao Phạ</t>
  </si>
  <si>
    <t>Khao Mang</t>
  </si>
  <si>
    <t>Hồ Bốn</t>
  </si>
  <si>
    <t>Chế Tạo</t>
  </si>
  <si>
    <t>Nậm Khắt</t>
  </si>
  <si>
    <t>Nậm Có</t>
  </si>
  <si>
    <t>Chế Cu Nha</t>
  </si>
  <si>
    <t>La Pán Tẩn</t>
  </si>
  <si>
    <t>Dế Xu Phình</t>
  </si>
  <si>
    <t>Mồ Dề</t>
  </si>
  <si>
    <t>TỔNG</t>
  </si>
  <si>
    <t>Kim Nọi</t>
  </si>
  <si>
    <t>Lao Chải</t>
  </si>
  <si>
    <t>BẢNG CHIA PHIẾU ĐIỀU TRA GIÁ ĐẤT HUYỆN MÙ CANG CHẢI</t>
  </si>
  <si>
    <t>Tên đường</t>
  </si>
  <si>
    <t>Loại đất</t>
  </si>
  <si>
    <r>
      <t>Giá đất theo QĐ 39 (đồng/m</t>
    </r>
    <r>
      <rPr>
        <b/>
        <vertAlign val="superscript"/>
        <sz val="13"/>
        <color indexed="8"/>
        <rFont val="Times New Roman"/>
        <family val="1"/>
      </rPr>
      <t>2</t>
    </r>
    <r>
      <rPr>
        <b/>
        <sz val="13"/>
        <color indexed="8"/>
        <rFont val="Times New Roman"/>
        <family val="1"/>
      </rPr>
      <t>)</t>
    </r>
  </si>
  <si>
    <t>Vị trí 1</t>
  </si>
  <si>
    <t>Vị trí 2</t>
  </si>
  <si>
    <t>Vị trí 3</t>
  </si>
  <si>
    <t>Đất trồng lúa</t>
  </si>
  <si>
    <t>Đất bằng trồng cây hàng năm khác</t>
  </si>
  <si>
    <t>Đất nương rẫy trồng cây hàng năm khác</t>
  </si>
  <si>
    <t>Đất nuôi trồng thủy sản</t>
  </si>
  <si>
    <t>Đất trồng cây lâu năm</t>
  </si>
  <si>
    <t>Đất rừng sản xuất</t>
  </si>
  <si>
    <t>BẢNG 1: GIÁ ĐẤT NÔNG NGHIỆP HUYỆN MÙ CANG CHẢI</t>
  </si>
  <si>
    <t>Giá đất dự kiến 
(đồng/m2)</t>
  </si>
  <si>
    <t>Đường nội huyện, đường nhánh và đường vành đai</t>
  </si>
  <si>
    <t>Đoạn tiếp theo đến hết đất nhà ông Của Dà</t>
  </si>
  <si>
    <t>Đoạn tiếp theo đến hết đất nhà ông Vấn Hường</t>
  </si>
  <si>
    <t>Đoạn tiếp theo đến hết đất nhà ông Sùng Giang</t>
  </si>
  <si>
    <t>Đoạn đường lên xã Mồ Dề (Từ nhà ông Quynh Hương đến hết đất nhà máy nước)</t>
  </si>
  <si>
    <t>Các đường trục chính bản Thái (Tổ 5)</t>
  </si>
  <si>
    <t>1.15</t>
  </si>
  <si>
    <t>2.5</t>
  </si>
  <si>
    <t>2.6</t>
  </si>
  <si>
    <t>2.7</t>
  </si>
  <si>
    <t>2.8</t>
  </si>
  <si>
    <t>2.9</t>
  </si>
  <si>
    <t>Đoạn từ đất nhà ông Dũng Liên đến hết đất nhà bà Hiền  (ta luy âm)</t>
  </si>
  <si>
    <t>Đoạn tiếp theo đến hết đất nhà ông Kim Thủy (ta luy âm)</t>
  </si>
  <si>
    <t>Đoạn từ lô 66 tờ bản đồ số 02-2019 đến hết đất nhà ông Thắng Dung (Đầu cầu Nậm Mơ)</t>
  </si>
  <si>
    <t>Đoạn từ đất nhà ông Lử đến hết đất của ông Của Dinh</t>
  </si>
  <si>
    <t>Đoạn tiếp theo đến hết đất nhà ông Trung Huê</t>
  </si>
  <si>
    <t>Đoạn từ đất nhà bà Dơm đến hết đất nhà ông Sanh</t>
  </si>
  <si>
    <t>Đoạn từ đất nhà ông Thám Hoạt đến hết đất nhà ông Hải Là</t>
  </si>
  <si>
    <t>Đường trục chính đi bản Thái từ đất nhà ông Sanh đến nhà Văn hóa Tổ 5 (Bản Thái)</t>
  </si>
  <si>
    <t>Đường vành đai bản Thái từ đất nhà ông Sanh đến hết đất nhà ông Dơn</t>
  </si>
  <si>
    <t>Đoạn đường từ đất nhà ông Chư Lụa đến đầu cầu cứng La Pu Khơ</t>
  </si>
  <si>
    <t>2.10</t>
  </si>
  <si>
    <t>Đoạn tiếp theo đến hết đất nhà ông Cành Tiện</t>
  </si>
  <si>
    <t>Đoạn tiếp theo đến hết đất nhà ông Hóa Hằng</t>
  </si>
  <si>
    <t>Đoạn đất nhà ông Hòa Thơ đến Ngã ba đường lên xã Kim Nọi</t>
  </si>
  <si>
    <t>B. ĐẤT Ở TẠI NÔNG THÔN</t>
  </si>
  <si>
    <t>I</t>
  </si>
  <si>
    <t>XÃ PÚNG LUÔNG</t>
  </si>
  <si>
    <t>Từ đất nhà bà Ninh đến hết đất nhà bà Thoa</t>
  </si>
  <si>
    <t>Đoạn tiếp theo đến hết cổng Ban quản lý rừng phòng hộ</t>
  </si>
  <si>
    <t xml:space="preserve">Đoạn từ đất nhà bà Thủy Dưỡng đến hết đất nhà ông Dũng Yến </t>
  </si>
  <si>
    <t xml:space="preserve">Đoạn tiếp theo đến hết đất nhà ông bà Ngà </t>
  </si>
  <si>
    <t>Đoạn tiếp theo đến hết đất nhà ông Tuấn Minh</t>
  </si>
  <si>
    <t>Đoạn tiếp theo đến hết đất nhà ông Chiều Tuyết</t>
  </si>
  <si>
    <t>Đoạn tiếp theo đến hết đất nhà ông Bình Luyến (Đội 1)</t>
  </si>
  <si>
    <t>Đoạn từ đất nhà bà Thanh Dinh đến đầu cầu Ngã Ba Kim</t>
  </si>
  <si>
    <t>Đoạn tiếp theo đến hết đất nhà Máy Cải Dầu (chia thành 2 đoạn)</t>
  </si>
  <si>
    <t>Đoạn tiếp theo đến nhà bà Phếnh</t>
  </si>
  <si>
    <t>Đoạn tiếp theo đến hết đất trụ sở UBND xã Púng Luông</t>
  </si>
  <si>
    <t>Đoạn tiếp theo đến hết đất nhà ông Thào A Páo</t>
  </si>
  <si>
    <t>Đoạn tiếp theo đến hết đất nhà ông Thào Sông Sử</t>
  </si>
  <si>
    <t>Các đường nhánh</t>
  </si>
  <si>
    <t>3.1</t>
  </si>
  <si>
    <t>Đoạn từ BQL rừng phòng hộ đi xã La Pán Tẩn (đến Đài truyền hình)</t>
  </si>
  <si>
    <t>3.2</t>
  </si>
  <si>
    <t>II</t>
  </si>
  <si>
    <t>XÃ CAO PHẠ</t>
  </si>
  <si>
    <t>Từ đất nhà ông Dê đến hết đất Trường mầm non</t>
  </si>
  <si>
    <t>Đoạn tiếp theo đến hết đất Trạm Kiểm lâm (Trạm Y tế cũ)</t>
  </si>
  <si>
    <t>Đoạn tiếp đến hết đất trạm Tiểu khu I</t>
  </si>
  <si>
    <t>Đoạn tiếp theo đến Ngã ba đường rẽ bản Lìm Mông</t>
  </si>
  <si>
    <t>Đường bản Lìm Thái</t>
  </si>
  <si>
    <t>Từ đất nhà ông Sinh đến hết đất nhà ông Đôi</t>
  </si>
  <si>
    <t>Đoạn tiếp theo đến hết nhà ông Rùa</t>
  </si>
  <si>
    <t>III</t>
  </si>
  <si>
    <t>XÃ KHAO MANG</t>
  </si>
  <si>
    <t>Đoạn tiếp theo đến hết đất nhà ông Lâm Y Tế</t>
  </si>
  <si>
    <t>Đoạn tiếp theo đến hết đất nhà ông Quyết</t>
  </si>
  <si>
    <t>Đoạn tiếp theo đến hết đất nhà bà Ninh</t>
  </si>
  <si>
    <t>Khu vực trụ sở UBND xã Khao Mang (từ đất nhà ông Thào A Sang đến hết đất nhà ông Giàng Nhà Chơ)</t>
  </si>
  <si>
    <t>Các đoạn còn lại dọc theo Quốc lộ 32</t>
  </si>
  <si>
    <t>IV</t>
  </si>
  <si>
    <t>XÃ HỒ BỐN</t>
  </si>
  <si>
    <t>Đoạn từ nhà ban quản lý Thuỷ điện Hồ Bốn đến hết đất nhà ông Hoà</t>
  </si>
  <si>
    <t>Đoạn tiếp theo đến hết đất nhà ông Phương Tươi</t>
  </si>
  <si>
    <t>V</t>
  </si>
  <si>
    <t>XÃ CHẾ TẠO</t>
  </si>
  <si>
    <t>Từ đất nhà ông Giàng A Sào đết hết nhà ông Phạm Quang Huy</t>
  </si>
  <si>
    <t>Đoạn tiếp theo đến hết đất nhà ông Giàng Pàng Nù</t>
  </si>
  <si>
    <t>Từ đất nhà ông Phạm Quang Huy đến hết đất Trường Mầm Non Chế Tạo</t>
  </si>
  <si>
    <t>VI</t>
  </si>
  <si>
    <t>XÃ NẬM KHẮT</t>
  </si>
  <si>
    <t>Đường tỉnh lộ 175B đi Ngọc Chiến, tỉnh Sơn La</t>
  </si>
  <si>
    <t>Đoạn từ đất nhà ông Thành Yến đến hết đất nhà ông Thào A Chua</t>
  </si>
  <si>
    <t>Đoạn tiếp theo đến đất nhà ông Thào A Lâu</t>
  </si>
  <si>
    <t>Đoạn từ đất nhà ông Sùng A Can đến đầu cầu xây bê tông</t>
  </si>
  <si>
    <t>Đoạn tiếp theo đến hết mương nước thủy lợi Nậm Khắt</t>
  </si>
  <si>
    <t>Đoạn tiếp theo đến giáp đất Púng Luông</t>
  </si>
  <si>
    <t>Khu vực bản Làng Minh dọc đường tỉnh lộ 175B</t>
  </si>
  <si>
    <t>Đoạn từ đất nhà ông Lý A Của đến hết đất nhà ông Thào A Sính</t>
  </si>
  <si>
    <t>VII</t>
  </si>
  <si>
    <t>XÃ NẬM CÓ</t>
  </si>
  <si>
    <t>Đoạn từ cổng trào đến Trường PTCS Lý Tự Trọng</t>
  </si>
  <si>
    <t>Đoạn tiếp theo từ Trường PTCS Lý Tự Trọng đến hết đất nhà ông Cang</t>
  </si>
  <si>
    <t>Đoạn tiếp theo đến hết đất ông Thủ Duyên</t>
  </si>
  <si>
    <t>Đoạn từ Trạm thuỷ điện đến giáp cầu treo</t>
  </si>
  <si>
    <t xml:space="preserve">Đoạn từ đất nhà ông Trang A Của đến hết đất nhà ông Vàng A Dồng </t>
  </si>
  <si>
    <t>Đoạn tiếp theo đến đầu cầu Nậm Pẳng</t>
  </si>
  <si>
    <t>Đoạn từ nhà máy Thủy điện đến hết đất nhà ông Hàng A Thào</t>
  </si>
  <si>
    <t>Các khu vực còn lại</t>
  </si>
  <si>
    <t>VIII</t>
  </si>
  <si>
    <t>XÃ CHẾ CU NHA</t>
  </si>
  <si>
    <t>Đoạn từ cầu trắng hạt 7 đến hết đất nhà ông Hờ Su Già</t>
  </si>
  <si>
    <t>Đoạn tiếp theo đến hết đất nhà ông Khang A Xà</t>
  </si>
  <si>
    <t>Đoạn tiếp theo đầu cầu Si Mơ</t>
  </si>
  <si>
    <t>IX</t>
  </si>
  <si>
    <t>XÃ LA PÁN TẨN</t>
  </si>
  <si>
    <t>Đường lên xã La Pán Tẩn</t>
  </si>
  <si>
    <t>Đoạn từ đài truyền hình Púng Luông đến đầu cầu sắt</t>
  </si>
  <si>
    <t>Đoạn từ đất nhà ông Giàng A Sàng đến hết đất nhà ông Hảng A Chù</t>
  </si>
  <si>
    <t>Đoạn từ đất bưu điện xã đến hế đất nhà ông Hoàng Văn Vụ (đoạn bổ sung mới)</t>
  </si>
  <si>
    <t>Đoạn từ đất nhà bà Phan Thị Ninh đến hết đất nhà ông Giàng A Ninh</t>
  </si>
  <si>
    <t>Đoạn tiếp theo đến hết đất nhà ông Mùa A Hứ</t>
  </si>
  <si>
    <t>Đoạn tiếp theo đến hết đất nhà ông Giàng Cháng Giao</t>
  </si>
  <si>
    <t>Đoạn từ đất nhà ông Lý Cháng Cở đến hết đất nhà ông Lý A Sử</t>
  </si>
  <si>
    <t>Đoạn tiếp theo đến hết đất nhà ông Lý A Dì</t>
  </si>
  <si>
    <t>Các đoạn khác còn lại</t>
  </si>
  <si>
    <t>X</t>
  </si>
  <si>
    <t>XÃ DẾ XU PHÌNH</t>
  </si>
  <si>
    <t>Đoạn từ nhà ông Chang A Tống đến hết đất nhà ông Giàng A Hải</t>
  </si>
  <si>
    <t>Đoạn từ đất nhà ông Hảng A Chống đến hết đất nhà ông Hảng Dua Dình</t>
  </si>
  <si>
    <t>XI</t>
  </si>
  <si>
    <t>XÃ MỒ DỀ</t>
  </si>
  <si>
    <t>Đoạn từ cầu trắng (hạt 7) đến hết đất nhà bà Hoài</t>
  </si>
  <si>
    <t>Đoạn từ đất nhà xưởng ông Chinh đến hết Trường tiểu học (cung 11)</t>
  </si>
  <si>
    <t>XII</t>
  </si>
  <si>
    <t>XÃ LAO CHẢI</t>
  </si>
  <si>
    <t>Trục đường chính của xã</t>
  </si>
  <si>
    <t>Đoạn từ đầu cầu bê tông đến hết đất nhà ông Sùng A Khu</t>
  </si>
  <si>
    <t>Đoạn tiếp theo đến mương Thủy lợi ông Thào A Chua (bản Dào Xa)</t>
  </si>
  <si>
    <t>XIII</t>
  </si>
  <si>
    <t>XÃ CÒN LẠI</t>
  </si>
  <si>
    <t xml:space="preserve">Khu trung tâm xã </t>
  </si>
  <si>
    <t>Khu vực các điểm trung tâm dân cư</t>
  </si>
  <si>
    <t>Các khu vực khác dọc theo Quốc lộ 32 còn lại</t>
  </si>
  <si>
    <t>Đoạn từ cầu xây (đi xã Lao Chải) đến hết đất phòng khám đa khoa Khao Mang</t>
  </si>
  <si>
    <t>Đoạn đường lên Trường THCS-THPT Phúng Luông</t>
  </si>
  <si>
    <t xml:space="preserve">Đoạn tiếp theo đến hết đất Trạm Viễn Thông </t>
  </si>
  <si>
    <t xml:space="preserve"> </t>
  </si>
  <si>
    <t>Các tuyến đường khác còn lại</t>
  </si>
  <si>
    <t>Quốc lộ 32 (Từ huyện Mù Cang Chải đi huyện Văn Chấn)</t>
  </si>
  <si>
    <t>Quốc lộ 32 từ Mù Cang Chải đi thị xã Nghĩa Lộ</t>
  </si>
  <si>
    <t>Quốc lộ 32 (Từ huyện Mù Cang Chải đi Than Uyên, tỉnh Lào Cai)</t>
  </si>
  <si>
    <t>Đường tỉnh lộ 175 B đi Ngọc Chiến, tỉnh Sơn La</t>
  </si>
  <si>
    <t>Giá đất
vị trí 1 (Đồng/m2)</t>
  </si>
  <si>
    <t>1.5.1</t>
  </si>
  <si>
    <t>1.5.2</t>
  </si>
  <si>
    <t>Từ lô số 01 thuộc tờ bản đồ số 04-2021 đến giáp đất Púng Luông</t>
  </si>
  <si>
    <t>Điều chỉnh giá</t>
  </si>
  <si>
    <t>Điều chỉnh giá (theo giá khởi điểm đấu giá quyền sdđ năm 2021)</t>
  </si>
  <si>
    <t>Từ lô số 20 đến lô số 38 thuộc tờ bản đồ số 04-2021</t>
  </si>
  <si>
    <t>Tách đoạn và điều chỉnh giá (Theo giá khởi điểm đấu giá quyền sử dụng đất năm 2021 - 2022)</t>
  </si>
  <si>
    <t xml:space="preserve">BẢNG 4: BẢNG GIÁ ĐẤT Ở TẠI HUYỆN MÙ CANG CHẢI </t>
  </si>
  <si>
    <t>(Ban hành kèm theo Quyết định số         /2023/QĐ-UBND ngày        tháng       năm 2023
của Ủy ban nhân dân tỉnh Yên Bái)</t>
  </si>
  <si>
    <t>(Ban hành kèm theo Tờ trình số          /2023/TTr-UBND ngày         thàng       năm 2023 của Ủy ban nhân dân tỉnh)</t>
  </si>
  <si>
    <t>(Ban hành kèm theo Nghị Quyết số         /2023/NQ-HĐND ngày        tháng         năm 2023 của Hội đồng nhân dân tỉnh)</t>
  </si>
  <si>
    <t>HSGĐ</t>
  </si>
  <si>
    <t>QĐ 36</t>
  </si>
  <si>
    <t>HS 35</t>
  </si>
  <si>
    <t>QĐ  36</t>
  </si>
  <si>
    <t>BGxHS</t>
  </si>
  <si>
    <t>(Kèm theo Tờ trình số 20/TTr-UBND ngày 08 tháng 4  năm 2023 của Ủy ban nhân dân tỉnh)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</si>
</sst>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00"/>
    <numFmt numFmtId="174" formatCode="0.0"/>
    <numFmt numFmtId="175" formatCode="_(* #.##._);_(* \(#.##.\);_(* &quot;-&quot;??_);_(@_ⴆ"/>
    <numFmt numFmtId="176" formatCode="#,##0.0"/>
    <numFmt numFmtId="177" formatCode="#,##0.0000"/>
    <numFmt numFmtId="178" formatCode="#,##0.00000"/>
    <numFmt numFmtId="179" formatCode="#,##0.000000"/>
    <numFmt numFmtId="180" formatCode="_ * #,##0_ ;_ * \-#,##0_ ;_ * &quot;-&quot;??_ ;_ @_ "/>
  </numFmts>
  <fonts count="57">
    <font>
      <sz val="12"/>
      <name val="Times New Roman"/>
      <family val="0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2"/>
      <color indexed="6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10"/>
      <name val="Times New Roman"/>
      <family val="1"/>
    </font>
    <font>
      <i/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rgb="FFFF0000"/>
      <name val="Times New Roman"/>
      <family val="1"/>
    </font>
    <font>
      <i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0" fillId="0" borderId="0" xfId="62">
      <alignment/>
      <protection/>
    </xf>
    <xf numFmtId="0" fontId="10" fillId="0" borderId="0" xfId="62" applyFont="1" applyAlignment="1">
      <alignment horizontal="justify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wrapText="1"/>
      <protection/>
    </xf>
    <xf numFmtId="0" fontId="10" fillId="0" borderId="10" xfId="62" applyFont="1" applyBorder="1" applyAlignment="1">
      <alignment horizontal="center" wrapText="1"/>
      <protection/>
    </xf>
    <xf numFmtId="0" fontId="10" fillId="0" borderId="10" xfId="62" applyFont="1" applyBorder="1" applyAlignment="1">
      <alignment wrapText="1"/>
      <protection/>
    </xf>
    <xf numFmtId="3" fontId="10" fillId="0" borderId="10" xfId="62" applyNumberFormat="1" applyFont="1" applyBorder="1" applyAlignment="1">
      <alignment horizontal="right" vertical="center" wrapText="1"/>
      <protection/>
    </xf>
    <xf numFmtId="0" fontId="10" fillId="0" borderId="10" xfId="62" applyFont="1" applyBorder="1" applyAlignment="1">
      <alignment horizontal="right" wrapText="1"/>
      <protection/>
    </xf>
    <xf numFmtId="0" fontId="10" fillId="0" borderId="10" xfId="62" applyFont="1" applyBorder="1" applyAlignment="1">
      <alignment horizontal="justify" wrapText="1"/>
      <protection/>
    </xf>
    <xf numFmtId="0" fontId="10" fillId="0" borderId="10" xfId="62" applyFont="1" applyFill="1" applyBorder="1" applyAlignment="1">
      <alignment horizontal="center" wrapText="1"/>
      <protection/>
    </xf>
    <xf numFmtId="0" fontId="10" fillId="0" borderId="10" xfId="62" applyFont="1" applyFill="1" applyBorder="1" applyAlignment="1">
      <alignment horizontal="justify" wrapText="1"/>
      <protection/>
    </xf>
    <xf numFmtId="3" fontId="10" fillId="0" borderId="10" xfId="62" applyNumberFormat="1" applyFont="1" applyFill="1" applyBorder="1" applyAlignment="1">
      <alignment horizontal="right" vertical="center" wrapText="1"/>
      <protection/>
    </xf>
    <xf numFmtId="3" fontId="10" fillId="0" borderId="10" xfId="62" applyNumberFormat="1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0" fillId="0" borderId="10" xfId="62" applyFont="1" applyFill="1" applyBorder="1" applyAlignment="1">
      <alignment wrapText="1"/>
      <protection/>
    </xf>
    <xf numFmtId="0" fontId="10" fillId="0" borderId="0" xfId="62" applyFont="1" applyFill="1" applyAlignment="1">
      <alignment horizontal="justify"/>
      <protection/>
    </xf>
    <xf numFmtId="0" fontId="50" fillId="0" borderId="0" xfId="62" applyFill="1">
      <alignment/>
      <protection/>
    </xf>
    <xf numFmtId="0" fontId="0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 quotePrefix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55" fillId="32" borderId="0" xfId="0" applyFont="1" applyFill="1" applyAlignment="1">
      <alignment horizontal="center" vertical="center"/>
    </xf>
    <xf numFmtId="172" fontId="2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14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174" fontId="56" fillId="32" borderId="10" xfId="63" applyNumberFormat="1" applyFont="1" applyFill="1" applyBorder="1" applyAlignment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 wrapText="1"/>
    </xf>
    <xf numFmtId="3" fontId="56" fillId="32" borderId="10" xfId="0" applyNumberFormat="1" applyFont="1" applyFill="1" applyBorder="1" applyAlignment="1">
      <alignment horizontal="right" vertical="center"/>
    </xf>
    <xf numFmtId="4" fontId="56" fillId="32" borderId="10" xfId="59" applyNumberFormat="1" applyFont="1" applyFill="1" applyBorder="1" applyAlignment="1">
      <alignment horizontal="center" vertical="center" wrapText="1"/>
      <protection/>
    </xf>
    <xf numFmtId="174" fontId="56" fillId="0" borderId="10" xfId="63" applyNumberFormat="1" applyFont="1" applyFill="1" applyBorder="1" applyAlignment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right" vertical="center"/>
    </xf>
    <xf numFmtId="3" fontId="56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4" fillId="0" borderId="10" xfId="0" applyFont="1" applyFill="1" applyBorder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3" fontId="56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4" fontId="0" fillId="32" borderId="10" xfId="59" applyNumberFormat="1" applyFont="1" applyFill="1" applyBorder="1" applyAlignment="1">
      <alignment vertical="center" wrapText="1"/>
      <protection/>
    </xf>
    <xf numFmtId="3" fontId="0" fillId="0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Alignment="1">
      <alignment horizontal="right" vertical="center"/>
    </xf>
    <xf numFmtId="0" fontId="18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8" fillId="32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vertical="center" wrapText="1"/>
    </xf>
    <xf numFmtId="0" fontId="17" fillId="32" borderId="12" xfId="0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right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 quotePrefix="1">
      <alignment horizontal="left" vertical="center" wrapText="1"/>
    </xf>
    <xf numFmtId="174" fontId="16" fillId="0" borderId="10" xfId="63" applyNumberFormat="1" applyFont="1" applyFill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right" vertical="center"/>
    </xf>
    <xf numFmtId="3" fontId="17" fillId="32" borderId="10" xfId="0" applyNumberFormat="1" applyFont="1" applyFill="1" applyBorder="1" applyAlignment="1">
      <alignment horizontal="right" vertical="center"/>
    </xf>
    <xf numFmtId="0" fontId="1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4" fontId="16" fillId="0" borderId="10" xfId="63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 quotePrefix="1">
      <alignment horizontal="left" vertical="center" wrapText="1"/>
    </xf>
    <xf numFmtId="172" fontId="16" fillId="0" borderId="10" xfId="42" applyNumberFormat="1" applyFont="1" applyFill="1" applyBorder="1" applyAlignment="1">
      <alignment vertical="center"/>
    </xf>
    <xf numFmtId="172" fontId="17" fillId="0" borderId="10" xfId="44" applyNumberFormat="1" applyFont="1" applyFill="1" applyBorder="1" applyAlignment="1">
      <alignment/>
    </xf>
    <xf numFmtId="172" fontId="17" fillId="32" borderId="10" xfId="44" applyNumberFormat="1" applyFont="1" applyFill="1" applyBorder="1" applyAlignment="1">
      <alignment/>
    </xf>
    <xf numFmtId="172" fontId="16" fillId="0" borderId="10" xfId="44" applyNumberFormat="1" applyFont="1" applyFill="1" applyBorder="1" applyAlignment="1">
      <alignment/>
    </xf>
    <xf numFmtId="0" fontId="17" fillId="32" borderId="10" xfId="0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vertical="center" wrapText="1"/>
    </xf>
    <xf numFmtId="172" fontId="17" fillId="32" borderId="10" xfId="44" applyNumberFormat="1" applyFont="1" applyFill="1" applyBorder="1" applyAlignment="1">
      <alignment vertical="center"/>
    </xf>
    <xf numFmtId="0" fontId="17" fillId="32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180" fontId="16" fillId="0" borderId="10" xfId="44" applyNumberFormat="1" applyFont="1" applyFill="1" applyBorder="1" applyAlignment="1">
      <alignment horizontal="center" vertical="center" wrapText="1"/>
    </xf>
    <xf numFmtId="180" fontId="17" fillId="32" borderId="10" xfId="44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0" fontId="17" fillId="32" borderId="10" xfId="0" applyFont="1" applyFill="1" applyBorder="1" applyAlignment="1">
      <alignment horizontal="left" vertical="center" wrapText="1"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15" fillId="32" borderId="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72" fontId="6" fillId="32" borderId="12" xfId="44" applyNumberFormat="1" applyFont="1" applyFill="1" applyBorder="1" applyAlignment="1" applyProtection="1">
      <alignment horizontal="center" vertical="center" wrapText="1"/>
      <protection locked="0"/>
    </xf>
    <xf numFmtId="172" fontId="6" fillId="32" borderId="13" xfId="44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4">
      <selection activeCell="C7" sqref="C7"/>
    </sheetView>
  </sheetViews>
  <sheetFormatPr defaultColWidth="9.00390625" defaultRowHeight="15.75"/>
  <cols>
    <col min="1" max="1" width="6.875" style="0" customWidth="1"/>
    <col min="2" max="2" width="34.875" style="0" customWidth="1"/>
  </cols>
  <sheetData>
    <row r="1" spans="1:9" ht="27" customHeight="1">
      <c r="A1" s="119" t="s">
        <v>67</v>
      </c>
      <c r="B1" s="119"/>
      <c r="C1" s="119"/>
      <c r="D1" s="119"/>
      <c r="E1" s="119"/>
      <c r="F1" s="119"/>
      <c r="G1" s="119"/>
      <c r="H1" s="119"/>
      <c r="I1" s="119"/>
    </row>
    <row r="2" spans="1:9" ht="35.25" customHeight="1">
      <c r="A2" s="15"/>
      <c r="B2" s="14"/>
      <c r="C2" s="14"/>
      <c r="D2" s="14"/>
      <c r="E2" s="14"/>
      <c r="F2" s="14"/>
      <c r="G2" s="14"/>
      <c r="H2" s="14"/>
      <c r="I2" s="14"/>
    </row>
    <row r="3" spans="1:9" ht="48" customHeight="1">
      <c r="A3" s="118" t="s">
        <v>24</v>
      </c>
      <c r="B3" s="118" t="s">
        <v>56</v>
      </c>
      <c r="C3" s="118" t="s">
        <v>57</v>
      </c>
      <c r="D3" s="118"/>
      <c r="E3" s="118"/>
      <c r="F3" s="118" t="s">
        <v>68</v>
      </c>
      <c r="G3" s="118"/>
      <c r="H3" s="118"/>
      <c r="I3" s="16" t="s">
        <v>26</v>
      </c>
    </row>
    <row r="4" spans="1:9" ht="27.75" customHeight="1">
      <c r="A4" s="118"/>
      <c r="B4" s="118"/>
      <c r="C4" s="16" t="s">
        <v>58</v>
      </c>
      <c r="D4" s="16" t="s">
        <v>59</v>
      </c>
      <c r="E4" s="16" t="s">
        <v>60</v>
      </c>
      <c r="F4" s="16" t="s">
        <v>58</v>
      </c>
      <c r="G4" s="16" t="s">
        <v>59</v>
      </c>
      <c r="H4" s="16" t="s">
        <v>60</v>
      </c>
      <c r="I4" s="17"/>
    </row>
    <row r="5" spans="1:9" ht="36.75" customHeight="1">
      <c r="A5" s="18">
        <v>1</v>
      </c>
      <c r="B5" s="19" t="s">
        <v>61</v>
      </c>
      <c r="C5" s="20">
        <v>35000</v>
      </c>
      <c r="D5" s="20">
        <v>30000</v>
      </c>
      <c r="E5" s="20">
        <v>25000</v>
      </c>
      <c r="F5" s="20">
        <v>35000</v>
      </c>
      <c r="G5" s="20">
        <v>30000</v>
      </c>
      <c r="H5" s="20">
        <v>25000</v>
      </c>
      <c r="I5" s="21"/>
    </row>
    <row r="6" spans="1:9" ht="36.75" customHeight="1">
      <c r="A6" s="18">
        <v>2</v>
      </c>
      <c r="B6" s="22" t="s">
        <v>62</v>
      </c>
      <c r="C6" s="20">
        <v>25000</v>
      </c>
      <c r="D6" s="20">
        <v>20000</v>
      </c>
      <c r="E6" s="20">
        <v>15000</v>
      </c>
      <c r="F6" s="20">
        <v>25000</v>
      </c>
      <c r="G6" s="20">
        <v>20000</v>
      </c>
      <c r="H6" s="20">
        <v>15000</v>
      </c>
      <c r="I6" s="21"/>
    </row>
    <row r="7" spans="1:9" s="28" customFormat="1" ht="36.75" customHeight="1">
      <c r="A7" s="23">
        <v>3</v>
      </c>
      <c r="B7" s="24" t="s">
        <v>63</v>
      </c>
      <c r="C7" s="25">
        <v>20000</v>
      </c>
      <c r="D7" s="25">
        <v>15000</v>
      </c>
      <c r="E7" s="26">
        <v>13000</v>
      </c>
      <c r="F7" s="25">
        <v>25000</v>
      </c>
      <c r="G7" s="25">
        <v>20000</v>
      </c>
      <c r="H7" s="25">
        <v>15000</v>
      </c>
      <c r="I7" s="27"/>
    </row>
    <row r="8" spans="1:9" s="28" customFormat="1" ht="36.75" customHeight="1">
      <c r="A8" s="23">
        <v>4</v>
      </c>
      <c r="B8" s="24" t="s">
        <v>64</v>
      </c>
      <c r="C8" s="25">
        <v>30000</v>
      </c>
      <c r="D8" s="25">
        <v>25000</v>
      </c>
      <c r="E8" s="25">
        <v>20000</v>
      </c>
      <c r="F8" s="25">
        <v>30000</v>
      </c>
      <c r="G8" s="25">
        <v>25000</v>
      </c>
      <c r="H8" s="25">
        <v>20000</v>
      </c>
      <c r="I8" s="27"/>
    </row>
    <row r="9" spans="1:9" s="28" customFormat="1" ht="36.75" customHeight="1">
      <c r="A9" s="23">
        <v>5</v>
      </c>
      <c r="B9" s="24" t="s">
        <v>65</v>
      </c>
      <c r="C9" s="25">
        <v>23000</v>
      </c>
      <c r="D9" s="25">
        <v>20000</v>
      </c>
      <c r="E9" s="25">
        <v>16000</v>
      </c>
      <c r="F9" s="26">
        <v>25000</v>
      </c>
      <c r="G9" s="26">
        <v>20000</v>
      </c>
      <c r="H9" s="26">
        <v>16000</v>
      </c>
      <c r="I9" s="27"/>
    </row>
    <row r="10" spans="1:9" s="28" customFormat="1" ht="36.75" customHeight="1">
      <c r="A10" s="23">
        <v>6</v>
      </c>
      <c r="B10" s="24" t="s">
        <v>66</v>
      </c>
      <c r="C10" s="25">
        <v>8000</v>
      </c>
      <c r="D10" s="25">
        <v>6000</v>
      </c>
      <c r="E10" s="25">
        <v>4000</v>
      </c>
      <c r="F10" s="25">
        <v>10000</v>
      </c>
      <c r="G10" s="25">
        <v>8000</v>
      </c>
      <c r="H10" s="25">
        <v>6000</v>
      </c>
      <c r="I10" s="29"/>
    </row>
    <row r="11" spans="1:9" s="28" customFormat="1" ht="16.5">
      <c r="A11" s="30"/>
      <c r="B11" s="31"/>
      <c r="C11" s="31"/>
      <c r="D11" s="31"/>
      <c r="E11" s="31"/>
      <c r="F11" s="31"/>
      <c r="G11" s="31"/>
      <c r="H11" s="31"/>
      <c r="I11" s="31"/>
    </row>
    <row r="12" spans="1:9" ht="16.5">
      <c r="A12" s="15"/>
      <c r="B12" s="14"/>
      <c r="C12" s="14"/>
      <c r="D12" s="14"/>
      <c r="E12" s="14"/>
      <c r="F12" s="14"/>
      <c r="G12" s="14"/>
      <c r="H12" s="14"/>
      <c r="I12" s="14"/>
    </row>
  </sheetData>
  <sheetProtection/>
  <mergeCells count="5">
    <mergeCell ref="F3:H3"/>
    <mergeCell ref="A1:I1"/>
    <mergeCell ref="A3:A4"/>
    <mergeCell ref="B3:B4"/>
    <mergeCell ref="C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0">
      <selection activeCell="L10" sqref="L10"/>
    </sheetView>
  </sheetViews>
  <sheetFormatPr defaultColWidth="9.00390625" defaultRowHeight="15.75"/>
  <cols>
    <col min="1" max="1" width="4.75390625" style="5" customWidth="1"/>
    <col min="2" max="2" width="20.75390625" style="6" customWidth="1"/>
    <col min="3" max="3" width="6.75390625" style="0" customWidth="1"/>
    <col min="4" max="5" width="7.125" style="0" customWidth="1"/>
    <col min="6" max="6" width="7.50390625" style="0" customWidth="1"/>
    <col min="7" max="7" width="7.75390625" style="0" customWidth="1"/>
    <col min="8" max="9" width="8.00390625" style="0" customWidth="1"/>
    <col min="10" max="10" width="6.25390625" style="0" customWidth="1"/>
    <col min="11" max="11" width="8.375" style="0" customWidth="1"/>
    <col min="13" max="13" width="8.25390625" style="0" customWidth="1"/>
  </cols>
  <sheetData>
    <row r="1" spans="2:10" ht="21" customHeight="1">
      <c r="B1" s="2" t="s">
        <v>54</v>
      </c>
      <c r="D1" s="2"/>
      <c r="E1" s="2"/>
      <c r="F1" s="2"/>
      <c r="G1" s="2"/>
      <c r="H1" s="2"/>
      <c r="I1" s="2"/>
      <c r="J1" s="2"/>
    </row>
    <row r="3" spans="1:11" s="2" customFormat="1" ht="27.75" customHeight="1">
      <c r="A3" s="1"/>
      <c r="B3" s="9"/>
      <c r="C3" s="10">
        <v>105</v>
      </c>
      <c r="D3" s="10">
        <v>120</v>
      </c>
      <c r="E3" s="10">
        <v>45</v>
      </c>
      <c r="F3" s="10">
        <v>60</v>
      </c>
      <c r="G3" s="10">
        <v>60</v>
      </c>
      <c r="H3" s="10">
        <v>35</v>
      </c>
      <c r="I3" s="10">
        <v>10</v>
      </c>
      <c r="J3" s="10">
        <v>5</v>
      </c>
      <c r="K3" s="120" t="s">
        <v>51</v>
      </c>
    </row>
    <row r="4" spans="1:11" s="2" customFormat="1" ht="18.75">
      <c r="A4" s="8" t="s">
        <v>27</v>
      </c>
      <c r="B4" s="10" t="s">
        <v>28</v>
      </c>
      <c r="C4" s="10" t="s">
        <v>29</v>
      </c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34</v>
      </c>
      <c r="I4" s="10" t="s">
        <v>35</v>
      </c>
      <c r="J4" s="10" t="s">
        <v>36</v>
      </c>
      <c r="K4" s="121"/>
    </row>
    <row r="5" spans="1:12" ht="27.75" customHeight="1" hidden="1">
      <c r="A5" s="3"/>
      <c r="B5" s="11" t="s">
        <v>37</v>
      </c>
      <c r="C5" s="12">
        <f aca="true" t="shared" si="0" ref="C5:J5">C3-SUM(C6:C19)</f>
        <v>0</v>
      </c>
      <c r="D5" s="12">
        <f t="shared" si="0"/>
        <v>-36</v>
      </c>
      <c r="E5" s="12">
        <f t="shared" si="0"/>
        <v>-15</v>
      </c>
      <c r="F5" s="12">
        <f t="shared" si="0"/>
        <v>-15</v>
      </c>
      <c r="G5" s="12">
        <f t="shared" si="0"/>
        <v>-15</v>
      </c>
      <c r="H5" s="12">
        <f t="shared" si="0"/>
        <v>-15</v>
      </c>
      <c r="I5" s="12">
        <f t="shared" si="0"/>
        <v>0</v>
      </c>
      <c r="J5" s="12">
        <f t="shared" si="0"/>
        <v>0</v>
      </c>
      <c r="K5" s="12"/>
      <c r="L5" s="7"/>
    </row>
    <row r="6" spans="1:12" ht="21.75" customHeight="1">
      <c r="A6" s="3">
        <v>1</v>
      </c>
      <c r="B6" s="11" t="s">
        <v>39</v>
      </c>
      <c r="C6" s="12">
        <v>105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5</v>
      </c>
      <c r="K6" s="12">
        <f>SUM(C6:J6)</f>
        <v>110</v>
      </c>
      <c r="L6" s="4"/>
    </row>
    <row r="7" spans="1:11" ht="21.75" customHeight="1">
      <c r="A7" s="3">
        <v>2</v>
      </c>
      <c r="B7" s="11" t="s">
        <v>40</v>
      </c>
      <c r="C7" s="12"/>
      <c r="D7" s="12">
        <v>41</v>
      </c>
      <c r="E7" s="12">
        <v>7</v>
      </c>
      <c r="F7" s="12">
        <v>8</v>
      </c>
      <c r="G7" s="12">
        <v>7</v>
      </c>
      <c r="H7" s="12">
        <v>5</v>
      </c>
      <c r="I7" s="12">
        <v>0</v>
      </c>
      <c r="J7" s="12"/>
      <c r="K7" s="12">
        <f aca="true" t="shared" si="1" ref="K7:K20">SUM(C7:J7)</f>
        <v>68</v>
      </c>
    </row>
    <row r="8" spans="1:11" ht="21.75" customHeight="1">
      <c r="A8" s="3">
        <v>3</v>
      </c>
      <c r="B8" s="11" t="s">
        <v>41</v>
      </c>
      <c r="C8" s="12"/>
      <c r="D8" s="12">
        <v>12</v>
      </c>
      <c r="E8" s="12">
        <v>5</v>
      </c>
      <c r="F8" s="12">
        <v>7</v>
      </c>
      <c r="G8" s="12">
        <v>7</v>
      </c>
      <c r="H8" s="12">
        <v>4</v>
      </c>
      <c r="I8" s="12">
        <v>3</v>
      </c>
      <c r="J8" s="12"/>
      <c r="K8" s="12">
        <f t="shared" si="1"/>
        <v>38</v>
      </c>
    </row>
    <row r="9" spans="1:11" ht="21.75" customHeight="1">
      <c r="A9" s="3">
        <v>4</v>
      </c>
      <c r="B9" s="11" t="s">
        <v>42</v>
      </c>
      <c r="C9" s="12"/>
      <c r="D9" s="12">
        <v>27</v>
      </c>
      <c r="E9" s="12">
        <v>5</v>
      </c>
      <c r="F9" s="12">
        <v>7</v>
      </c>
      <c r="G9" s="12">
        <v>7</v>
      </c>
      <c r="H9" s="12">
        <v>3</v>
      </c>
      <c r="I9" s="12">
        <v>0</v>
      </c>
      <c r="J9" s="12"/>
      <c r="K9" s="12">
        <f t="shared" si="1"/>
        <v>49</v>
      </c>
    </row>
    <row r="10" spans="1:11" ht="21.75" customHeight="1">
      <c r="A10" s="3">
        <v>5</v>
      </c>
      <c r="B10" s="11" t="s">
        <v>43</v>
      </c>
      <c r="C10" s="12"/>
      <c r="D10" s="12">
        <v>9</v>
      </c>
      <c r="E10" s="12">
        <v>5</v>
      </c>
      <c r="F10" s="12">
        <v>7</v>
      </c>
      <c r="G10" s="12">
        <v>8</v>
      </c>
      <c r="H10" s="12">
        <v>5</v>
      </c>
      <c r="I10" s="12">
        <v>4</v>
      </c>
      <c r="J10" s="12"/>
      <c r="K10" s="12">
        <f t="shared" si="1"/>
        <v>38</v>
      </c>
    </row>
    <row r="11" spans="1:11" ht="21.75" customHeight="1">
      <c r="A11" s="3">
        <v>6</v>
      </c>
      <c r="B11" s="11" t="s">
        <v>44</v>
      </c>
      <c r="C11" s="12"/>
      <c r="D11" s="12">
        <v>0</v>
      </c>
      <c r="E11" s="12">
        <v>3</v>
      </c>
      <c r="F11" s="12">
        <v>3</v>
      </c>
      <c r="G11" s="12">
        <v>3</v>
      </c>
      <c r="H11" s="12">
        <v>3</v>
      </c>
      <c r="I11" s="12">
        <v>0</v>
      </c>
      <c r="J11" s="12"/>
      <c r="K11" s="12">
        <f t="shared" si="1"/>
        <v>12</v>
      </c>
    </row>
    <row r="12" spans="1:11" ht="21.75" customHeight="1">
      <c r="A12" s="3">
        <v>7</v>
      </c>
      <c r="B12" s="11" t="s">
        <v>45</v>
      </c>
      <c r="C12" s="12"/>
      <c r="D12" s="12">
        <v>13</v>
      </c>
      <c r="E12" s="12">
        <v>5</v>
      </c>
      <c r="F12" s="12">
        <v>7</v>
      </c>
      <c r="G12" s="12">
        <v>9</v>
      </c>
      <c r="H12" s="12">
        <v>3</v>
      </c>
      <c r="I12" s="12">
        <v>3</v>
      </c>
      <c r="J12" s="12"/>
      <c r="K12" s="12">
        <f t="shared" si="1"/>
        <v>40</v>
      </c>
    </row>
    <row r="13" spans="1:11" ht="21.75" customHeight="1">
      <c r="A13" s="3">
        <v>8</v>
      </c>
      <c r="B13" s="11" t="s">
        <v>46</v>
      </c>
      <c r="C13" s="12"/>
      <c r="D13" s="12">
        <v>19</v>
      </c>
      <c r="E13" s="12">
        <v>5</v>
      </c>
      <c r="F13" s="12">
        <v>8</v>
      </c>
      <c r="G13" s="12">
        <v>7</v>
      </c>
      <c r="H13" s="12">
        <v>3</v>
      </c>
      <c r="I13" s="12">
        <v>0</v>
      </c>
      <c r="J13" s="12"/>
      <c r="K13" s="12">
        <f t="shared" si="1"/>
        <v>42</v>
      </c>
    </row>
    <row r="14" spans="1:11" ht="21.75" customHeight="1">
      <c r="A14" s="3">
        <v>9</v>
      </c>
      <c r="B14" s="11" t="s">
        <v>47</v>
      </c>
      <c r="C14" s="12"/>
      <c r="D14" s="12">
        <v>14</v>
      </c>
      <c r="E14" s="12">
        <v>5</v>
      </c>
      <c r="F14" s="12">
        <v>8</v>
      </c>
      <c r="G14" s="12">
        <v>7</v>
      </c>
      <c r="H14" s="12">
        <v>4</v>
      </c>
      <c r="I14" s="12">
        <v>0</v>
      </c>
      <c r="J14" s="12"/>
      <c r="K14" s="12">
        <f t="shared" si="1"/>
        <v>38</v>
      </c>
    </row>
    <row r="15" spans="1:11" ht="21.75" customHeight="1">
      <c r="A15" s="3">
        <v>10</v>
      </c>
      <c r="B15" s="11" t="s">
        <v>48</v>
      </c>
      <c r="C15" s="12"/>
      <c r="D15" s="12">
        <v>3</v>
      </c>
      <c r="E15" s="12">
        <v>3</v>
      </c>
      <c r="F15" s="12">
        <v>3</v>
      </c>
      <c r="G15" s="12">
        <v>3</v>
      </c>
      <c r="H15" s="12">
        <v>3</v>
      </c>
      <c r="I15" s="12">
        <v>0</v>
      </c>
      <c r="J15" s="12"/>
      <c r="K15" s="12">
        <f t="shared" si="1"/>
        <v>15</v>
      </c>
    </row>
    <row r="16" spans="1:11" ht="21.75" customHeight="1">
      <c r="A16" s="3">
        <v>11</v>
      </c>
      <c r="B16" s="11" t="s">
        <v>49</v>
      </c>
      <c r="C16" s="12"/>
      <c r="D16" s="12">
        <v>3</v>
      </c>
      <c r="E16" s="12">
        <v>3</v>
      </c>
      <c r="F16" s="12">
        <v>3</v>
      </c>
      <c r="G16" s="12">
        <v>3</v>
      </c>
      <c r="H16" s="12">
        <v>3</v>
      </c>
      <c r="I16" s="12">
        <v>0</v>
      </c>
      <c r="J16" s="12"/>
      <c r="K16" s="12">
        <f t="shared" si="1"/>
        <v>15</v>
      </c>
    </row>
    <row r="17" spans="1:11" ht="21.75" customHeight="1">
      <c r="A17" s="3">
        <v>12</v>
      </c>
      <c r="B17" s="11" t="s">
        <v>52</v>
      </c>
      <c r="C17" s="12"/>
      <c r="D17" s="12">
        <v>3</v>
      </c>
      <c r="E17" s="12">
        <v>3</v>
      </c>
      <c r="F17" s="12">
        <v>3</v>
      </c>
      <c r="G17" s="12">
        <v>3</v>
      </c>
      <c r="H17" s="12">
        <v>3</v>
      </c>
      <c r="I17" s="12">
        <v>0</v>
      </c>
      <c r="J17" s="12"/>
      <c r="K17" s="12">
        <f t="shared" si="1"/>
        <v>15</v>
      </c>
    </row>
    <row r="18" spans="1:11" ht="21.75" customHeight="1">
      <c r="A18" s="3">
        <v>13</v>
      </c>
      <c r="B18" s="11" t="s">
        <v>53</v>
      </c>
      <c r="C18" s="12"/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0</v>
      </c>
      <c r="J18" s="12"/>
      <c r="K18" s="12">
        <f t="shared" si="1"/>
        <v>15</v>
      </c>
    </row>
    <row r="19" spans="1:11" ht="21.75" customHeight="1">
      <c r="A19" s="3">
        <v>14</v>
      </c>
      <c r="B19" s="11" t="s">
        <v>50</v>
      </c>
      <c r="C19" s="12"/>
      <c r="D19" s="12">
        <v>9</v>
      </c>
      <c r="E19" s="12">
        <v>8</v>
      </c>
      <c r="F19" s="12">
        <v>8</v>
      </c>
      <c r="G19" s="12">
        <v>8</v>
      </c>
      <c r="H19" s="12">
        <v>8</v>
      </c>
      <c r="I19" s="12">
        <v>0</v>
      </c>
      <c r="J19" s="12"/>
      <c r="K19" s="12">
        <f t="shared" si="1"/>
        <v>41</v>
      </c>
    </row>
    <row r="20" spans="1:11" ht="21.75" customHeight="1">
      <c r="A20" s="3"/>
      <c r="B20" s="11" t="s">
        <v>38</v>
      </c>
      <c r="C20" s="13">
        <f aca="true" t="shared" si="2" ref="C20:J20">SUM(C6:C19)</f>
        <v>105</v>
      </c>
      <c r="D20" s="13">
        <f t="shared" si="2"/>
        <v>156</v>
      </c>
      <c r="E20" s="13">
        <f t="shared" si="2"/>
        <v>60</v>
      </c>
      <c r="F20" s="13">
        <f t="shared" si="2"/>
        <v>75</v>
      </c>
      <c r="G20" s="13">
        <f t="shared" si="2"/>
        <v>75</v>
      </c>
      <c r="H20" s="13">
        <f t="shared" si="2"/>
        <v>50</v>
      </c>
      <c r="I20" s="13">
        <f t="shared" si="2"/>
        <v>10</v>
      </c>
      <c r="J20" s="13">
        <f t="shared" si="2"/>
        <v>5</v>
      </c>
      <c r="K20" s="12">
        <f t="shared" si="1"/>
        <v>536</v>
      </c>
    </row>
    <row r="21" spans="1:11" ht="27.75" customHeight="1">
      <c r="A21" s="3"/>
      <c r="B21" s="9"/>
      <c r="C21" s="13"/>
      <c r="D21" s="13"/>
      <c r="E21" s="13"/>
      <c r="F21" s="13"/>
      <c r="G21" s="13"/>
      <c r="H21" s="13"/>
      <c r="I21" s="13"/>
      <c r="J21" s="13"/>
      <c r="K21" s="12"/>
    </row>
  </sheetData>
  <sheetProtection/>
  <mergeCells count="1">
    <mergeCell ref="K3:K4"/>
  </mergeCells>
  <printOptions/>
  <pageMargins left="1" right="1" top="1" bottom="1" header="0.5" footer="0.5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145" zoomScaleNormal="145" zoomScalePageLayoutView="0" workbookViewId="0" topLeftCell="A1">
      <selection activeCell="J7" sqref="J7"/>
    </sheetView>
  </sheetViews>
  <sheetFormatPr defaultColWidth="9.00390625" defaultRowHeight="15.75"/>
  <cols>
    <col min="1" max="1" width="5.625" style="32" customWidth="1"/>
    <col min="2" max="2" width="69.875" style="32" customWidth="1"/>
    <col min="3" max="3" width="8.125" style="32" hidden="1" customWidth="1"/>
    <col min="4" max="4" width="12.875" style="32" hidden="1" customWidth="1"/>
    <col min="5" max="5" width="4.25390625" style="32" hidden="1" customWidth="1"/>
    <col min="6" max="6" width="13.375" style="32" customWidth="1"/>
    <col min="7" max="7" width="12.375" style="32" hidden="1" customWidth="1"/>
    <col min="8" max="11" width="9.00390625" style="32" customWidth="1"/>
    <col min="12" max="12" width="1.4921875" style="32" bestFit="1" customWidth="1"/>
    <col min="13" max="16384" width="9.00390625" style="32" customWidth="1"/>
  </cols>
  <sheetData>
    <row r="1" spans="1:6" ht="14.25" customHeight="1">
      <c r="A1" s="123" t="s">
        <v>212</v>
      </c>
      <c r="B1" s="123"/>
      <c r="C1" s="123"/>
      <c r="D1" s="123"/>
      <c r="E1" s="123"/>
      <c r="F1" s="123"/>
    </row>
    <row r="2" spans="1:6" ht="15" customHeight="1" hidden="1">
      <c r="A2" s="122" t="s">
        <v>214</v>
      </c>
      <c r="B2" s="122"/>
      <c r="C2" s="122"/>
      <c r="D2" s="122"/>
      <c r="E2" s="122"/>
      <c r="F2" s="122"/>
    </row>
    <row r="3" spans="1:6" ht="14.25" customHeight="1" hidden="1">
      <c r="A3" s="122" t="s">
        <v>215</v>
      </c>
      <c r="B3" s="122"/>
      <c r="C3" s="122"/>
      <c r="D3" s="122"/>
      <c r="E3" s="122"/>
      <c r="F3" s="122"/>
    </row>
    <row r="4" spans="1:6" ht="28.5" customHeight="1">
      <c r="A4" s="122" t="s">
        <v>213</v>
      </c>
      <c r="B4" s="122"/>
      <c r="C4" s="122"/>
      <c r="D4" s="122"/>
      <c r="E4" s="122"/>
      <c r="F4" s="122"/>
    </row>
    <row r="5" spans="1:6" ht="15.75" hidden="1">
      <c r="A5" s="125" t="s">
        <v>221</v>
      </c>
      <c r="B5" s="125"/>
      <c r="C5" s="125"/>
      <c r="D5" s="125"/>
      <c r="E5" s="125"/>
      <c r="F5" s="125"/>
    </row>
    <row r="6" spans="1:6" ht="15.75">
      <c r="A6" s="124" t="s">
        <v>25</v>
      </c>
      <c r="B6" s="124"/>
      <c r="C6" s="47"/>
      <c r="D6" s="47"/>
      <c r="E6" s="47"/>
      <c r="F6" s="33"/>
    </row>
    <row r="7" spans="1:6" s="34" customFormat="1" ht="47.25" customHeight="1">
      <c r="A7" s="49" t="s">
        <v>27</v>
      </c>
      <c r="B7" s="49" t="s">
        <v>55</v>
      </c>
      <c r="C7" s="49" t="s">
        <v>216</v>
      </c>
      <c r="D7" s="49" t="s">
        <v>217</v>
      </c>
      <c r="E7" s="49"/>
      <c r="F7" s="45" t="s">
        <v>204</v>
      </c>
    </row>
    <row r="8" spans="1:6" s="39" customFormat="1" ht="15.75">
      <c r="A8" s="35">
        <v>1</v>
      </c>
      <c r="B8" s="36" t="s">
        <v>0</v>
      </c>
      <c r="C8" s="36"/>
      <c r="D8" s="36"/>
      <c r="E8" s="36"/>
      <c r="F8" s="37"/>
    </row>
    <row r="9" spans="1:6" s="58" customFormat="1" ht="15.75">
      <c r="A9" s="56" t="s">
        <v>1</v>
      </c>
      <c r="B9" s="57" t="s">
        <v>84</v>
      </c>
      <c r="C9" s="52">
        <v>1.2</v>
      </c>
      <c r="D9" s="53">
        <v>3000000</v>
      </c>
      <c r="E9" s="53">
        <f>+D9*C9</f>
        <v>3600000</v>
      </c>
      <c r="F9" s="68">
        <f>+E9</f>
        <v>3600000</v>
      </c>
    </row>
    <row r="10" spans="1:7" s="58" customFormat="1" ht="15.75">
      <c r="A10" s="56" t="s">
        <v>2</v>
      </c>
      <c r="B10" s="57" t="s">
        <v>3</v>
      </c>
      <c r="C10" s="52">
        <v>1.3</v>
      </c>
      <c r="D10" s="53">
        <v>3200000</v>
      </c>
      <c r="E10" s="53">
        <f aca="true" t="shared" si="0" ref="E10:E34">+D10*C10</f>
        <v>4160000</v>
      </c>
      <c r="F10" s="71">
        <f>+E10</f>
        <v>4160000</v>
      </c>
      <c r="G10" s="59" t="s">
        <v>208</v>
      </c>
    </row>
    <row r="11" spans="1:7" s="61" customFormat="1" ht="15.75">
      <c r="A11" s="56" t="s">
        <v>4</v>
      </c>
      <c r="B11" s="57" t="s">
        <v>5</v>
      </c>
      <c r="C11" s="52">
        <v>1.2</v>
      </c>
      <c r="D11" s="53">
        <v>3500000</v>
      </c>
      <c r="E11" s="53">
        <f t="shared" si="0"/>
        <v>4200000</v>
      </c>
      <c r="F11" s="68">
        <f>+E11</f>
        <v>4200000</v>
      </c>
      <c r="G11" s="60"/>
    </row>
    <row r="12" spans="1:7" s="39" customFormat="1" ht="15.75">
      <c r="A12" s="38" t="s">
        <v>6</v>
      </c>
      <c r="B12" s="41" t="s">
        <v>70</v>
      </c>
      <c r="C12" s="48">
        <v>1.5</v>
      </c>
      <c r="D12" s="50">
        <v>2700000</v>
      </c>
      <c r="E12" s="50">
        <f t="shared" si="0"/>
        <v>4050000</v>
      </c>
      <c r="F12" s="72">
        <v>4050000</v>
      </c>
      <c r="G12" s="46" t="s">
        <v>208</v>
      </c>
    </row>
    <row r="13" spans="1:7" s="39" customFormat="1" ht="15.75">
      <c r="A13" s="38" t="s">
        <v>7</v>
      </c>
      <c r="B13" s="41" t="s">
        <v>71</v>
      </c>
      <c r="C13" s="48">
        <v>1.5</v>
      </c>
      <c r="D13" s="50">
        <v>2500000</v>
      </c>
      <c r="E13" s="50">
        <f t="shared" si="0"/>
        <v>3750000</v>
      </c>
      <c r="F13" s="72">
        <v>3750000</v>
      </c>
      <c r="G13" s="46" t="s">
        <v>208</v>
      </c>
    </row>
    <row r="14" spans="1:7" s="39" customFormat="1" ht="15.75">
      <c r="A14" s="38" t="s">
        <v>8</v>
      </c>
      <c r="B14" s="41" t="s">
        <v>81</v>
      </c>
      <c r="C14" s="48">
        <v>1.3</v>
      </c>
      <c r="D14" s="50">
        <v>13000000</v>
      </c>
      <c r="E14" s="50">
        <f t="shared" si="0"/>
        <v>16900000</v>
      </c>
      <c r="F14" s="72">
        <v>16900000</v>
      </c>
      <c r="G14" s="46" t="s">
        <v>208</v>
      </c>
    </row>
    <row r="15" spans="1:7" s="39" customFormat="1" ht="15.75">
      <c r="A15" s="38" t="s">
        <v>9</v>
      </c>
      <c r="B15" s="41" t="s">
        <v>82</v>
      </c>
      <c r="C15" s="48">
        <v>1.3</v>
      </c>
      <c r="D15" s="50">
        <v>15000000</v>
      </c>
      <c r="E15" s="50">
        <f t="shared" si="0"/>
        <v>19500000</v>
      </c>
      <c r="F15" s="72">
        <v>19500000</v>
      </c>
      <c r="G15" s="46" t="s">
        <v>208</v>
      </c>
    </row>
    <row r="16" spans="1:6" s="39" customFormat="1" ht="31.5">
      <c r="A16" s="38" t="s">
        <v>10</v>
      </c>
      <c r="B16" s="42" t="s">
        <v>83</v>
      </c>
      <c r="C16" s="48">
        <v>1.1</v>
      </c>
      <c r="D16" s="50">
        <v>18500000</v>
      </c>
      <c r="E16" s="50"/>
      <c r="F16" s="69">
        <v>18500000</v>
      </c>
    </row>
    <row r="17" spans="1:7" s="39" customFormat="1" ht="18.75" customHeight="1">
      <c r="A17" s="38" t="s">
        <v>11</v>
      </c>
      <c r="B17" s="40" t="s">
        <v>197</v>
      </c>
      <c r="C17" s="48">
        <v>1.4</v>
      </c>
      <c r="D17" s="50">
        <v>13000000</v>
      </c>
      <c r="E17" s="50">
        <f t="shared" si="0"/>
        <v>18200000</v>
      </c>
      <c r="F17" s="72">
        <v>18200000</v>
      </c>
      <c r="G17" s="46" t="s">
        <v>208</v>
      </c>
    </row>
    <row r="18" spans="1:12" s="39" customFormat="1" ht="18.75" customHeight="1">
      <c r="A18" s="38" t="s">
        <v>13</v>
      </c>
      <c r="B18" s="40" t="s">
        <v>12</v>
      </c>
      <c r="C18" s="48">
        <v>1.3</v>
      </c>
      <c r="D18" s="50">
        <v>11000000</v>
      </c>
      <c r="E18" s="50">
        <f t="shared" si="0"/>
        <v>14300000</v>
      </c>
      <c r="F18" s="72">
        <v>14300000</v>
      </c>
      <c r="G18" s="46" t="s">
        <v>208</v>
      </c>
      <c r="L18" s="39" t="s">
        <v>198</v>
      </c>
    </row>
    <row r="19" spans="1:7" s="39" customFormat="1" ht="18.75" customHeight="1">
      <c r="A19" s="38" t="s">
        <v>15</v>
      </c>
      <c r="B19" s="40" t="s">
        <v>14</v>
      </c>
      <c r="C19" s="48">
        <v>1.3</v>
      </c>
      <c r="D19" s="50">
        <v>9000000</v>
      </c>
      <c r="E19" s="50">
        <f t="shared" si="0"/>
        <v>11700000</v>
      </c>
      <c r="F19" s="72">
        <v>11700000</v>
      </c>
      <c r="G19" s="46" t="s">
        <v>208</v>
      </c>
    </row>
    <row r="20" spans="1:7" s="39" customFormat="1" ht="18.75" customHeight="1">
      <c r="A20" s="38" t="s">
        <v>16</v>
      </c>
      <c r="B20" s="41" t="s">
        <v>93</v>
      </c>
      <c r="C20" s="48">
        <v>1.1</v>
      </c>
      <c r="D20" s="50">
        <v>8500000</v>
      </c>
      <c r="E20" s="50"/>
      <c r="F20" s="69">
        <v>8500000</v>
      </c>
      <c r="G20" s="44"/>
    </row>
    <row r="21" spans="1:7" s="39" customFormat="1" ht="18.75" customHeight="1">
      <c r="A21" s="38" t="s">
        <v>17</v>
      </c>
      <c r="B21" s="41" t="s">
        <v>92</v>
      </c>
      <c r="C21" s="48">
        <v>1.3</v>
      </c>
      <c r="D21" s="50">
        <v>5500000</v>
      </c>
      <c r="E21" s="50">
        <f t="shared" si="0"/>
        <v>7150000</v>
      </c>
      <c r="F21" s="72">
        <v>7150000</v>
      </c>
      <c r="G21" s="46" t="s">
        <v>208</v>
      </c>
    </row>
    <row r="22" spans="1:7" s="39" customFormat="1" ht="18.75" customHeight="1">
      <c r="A22" s="38" t="s">
        <v>18</v>
      </c>
      <c r="B22" s="41" t="s">
        <v>72</v>
      </c>
      <c r="C22" s="48">
        <v>1.3</v>
      </c>
      <c r="D22" s="50">
        <v>4500000</v>
      </c>
      <c r="E22" s="50">
        <f t="shared" si="0"/>
        <v>5850000</v>
      </c>
      <c r="F22" s="72">
        <v>5850000</v>
      </c>
      <c r="G22" s="46" t="s">
        <v>208</v>
      </c>
    </row>
    <row r="23" spans="1:7" s="39" customFormat="1" ht="18.75" customHeight="1">
      <c r="A23" s="38" t="s">
        <v>75</v>
      </c>
      <c r="B23" s="40" t="s">
        <v>19</v>
      </c>
      <c r="C23" s="48">
        <v>1.1</v>
      </c>
      <c r="D23" s="50">
        <v>4500000</v>
      </c>
      <c r="E23" s="50"/>
      <c r="F23" s="69">
        <v>4500000</v>
      </c>
      <c r="G23" s="44"/>
    </row>
    <row r="24" spans="1:6" s="39" customFormat="1" ht="18.75" customHeight="1">
      <c r="A24" s="35">
        <v>2</v>
      </c>
      <c r="B24" s="43" t="s">
        <v>69</v>
      </c>
      <c r="C24" s="48"/>
      <c r="D24" s="51"/>
      <c r="E24" s="50"/>
      <c r="F24" s="70"/>
    </row>
    <row r="25" spans="1:7" s="39" customFormat="1" ht="18.75" customHeight="1">
      <c r="A25" s="38" t="s">
        <v>20</v>
      </c>
      <c r="B25" s="41" t="s">
        <v>87</v>
      </c>
      <c r="C25" s="48">
        <v>1.4</v>
      </c>
      <c r="D25" s="50">
        <v>5000000</v>
      </c>
      <c r="E25" s="50">
        <f t="shared" si="0"/>
        <v>7000000</v>
      </c>
      <c r="F25" s="72">
        <v>7000000</v>
      </c>
      <c r="G25" s="46" t="s">
        <v>208</v>
      </c>
    </row>
    <row r="26" spans="1:7" s="39" customFormat="1" ht="18.75" customHeight="1">
      <c r="A26" s="38" t="s">
        <v>21</v>
      </c>
      <c r="B26" s="41" t="s">
        <v>85</v>
      </c>
      <c r="C26" s="48">
        <v>1.3</v>
      </c>
      <c r="D26" s="50">
        <v>4000000</v>
      </c>
      <c r="E26" s="50">
        <f t="shared" si="0"/>
        <v>5200000</v>
      </c>
      <c r="F26" s="72">
        <v>5200000</v>
      </c>
      <c r="G26" s="46" t="s">
        <v>208</v>
      </c>
    </row>
    <row r="27" spans="1:6" s="58" customFormat="1" ht="18.75" customHeight="1">
      <c r="A27" s="56" t="s">
        <v>22</v>
      </c>
      <c r="B27" s="62" t="s">
        <v>73</v>
      </c>
      <c r="C27" s="52">
        <v>1.2</v>
      </c>
      <c r="D27" s="53">
        <v>2500000</v>
      </c>
      <c r="E27" s="53">
        <f t="shared" si="0"/>
        <v>3000000</v>
      </c>
      <c r="F27" s="68">
        <f>+E27</f>
        <v>3000000</v>
      </c>
    </row>
    <row r="28" spans="1:7" s="58" customFormat="1" ht="18.75" customHeight="1">
      <c r="A28" s="56" t="s">
        <v>23</v>
      </c>
      <c r="B28" s="63" t="s">
        <v>86</v>
      </c>
      <c r="C28" s="52">
        <v>1.3</v>
      </c>
      <c r="D28" s="53">
        <v>3000000</v>
      </c>
      <c r="E28" s="53">
        <f t="shared" si="0"/>
        <v>3900000</v>
      </c>
      <c r="F28" s="71">
        <v>3900000</v>
      </c>
      <c r="G28" s="59" t="s">
        <v>208</v>
      </c>
    </row>
    <row r="29" spans="1:7" s="58" customFormat="1" ht="18.75" customHeight="1">
      <c r="A29" s="56" t="s">
        <v>76</v>
      </c>
      <c r="B29" s="64" t="s">
        <v>88</v>
      </c>
      <c r="C29" s="52">
        <v>1.3</v>
      </c>
      <c r="D29" s="53">
        <v>2500000</v>
      </c>
      <c r="E29" s="53">
        <f t="shared" si="0"/>
        <v>3250000</v>
      </c>
      <c r="F29" s="71">
        <v>3250000</v>
      </c>
      <c r="G29" s="59" t="s">
        <v>208</v>
      </c>
    </row>
    <row r="30" spans="1:7" s="66" customFormat="1" ht="18.75" customHeight="1">
      <c r="A30" s="56" t="s">
        <v>77</v>
      </c>
      <c r="B30" s="63" t="s">
        <v>89</v>
      </c>
      <c r="C30" s="52">
        <v>1.3</v>
      </c>
      <c r="D30" s="65">
        <v>2500000</v>
      </c>
      <c r="E30" s="53">
        <f t="shared" si="0"/>
        <v>3250000</v>
      </c>
      <c r="F30" s="71">
        <v>3250000</v>
      </c>
      <c r="G30" s="59" t="s">
        <v>208</v>
      </c>
    </row>
    <row r="31" spans="1:6" s="66" customFormat="1" ht="18.75" customHeight="1">
      <c r="A31" s="56" t="s">
        <v>78</v>
      </c>
      <c r="B31" s="64" t="s">
        <v>94</v>
      </c>
      <c r="C31" s="52">
        <v>1.2</v>
      </c>
      <c r="D31" s="65">
        <v>3000000</v>
      </c>
      <c r="E31" s="53">
        <f t="shared" si="0"/>
        <v>3600000</v>
      </c>
      <c r="F31" s="67">
        <v>3600000</v>
      </c>
    </row>
    <row r="32" spans="1:6" s="58" customFormat="1" ht="18.75" customHeight="1">
      <c r="A32" s="56" t="s">
        <v>79</v>
      </c>
      <c r="B32" s="64" t="s">
        <v>90</v>
      </c>
      <c r="C32" s="52">
        <v>1.2</v>
      </c>
      <c r="D32" s="53">
        <v>3500000</v>
      </c>
      <c r="E32" s="53">
        <f t="shared" si="0"/>
        <v>4200000</v>
      </c>
      <c r="F32" s="67">
        <v>4200000</v>
      </c>
    </row>
    <row r="33" spans="1:7" s="39" customFormat="1" ht="18.75" customHeight="1">
      <c r="A33" s="38" t="s">
        <v>80</v>
      </c>
      <c r="B33" s="55" t="s">
        <v>74</v>
      </c>
      <c r="C33" s="48">
        <v>1.3</v>
      </c>
      <c r="D33" s="50">
        <v>2500000</v>
      </c>
      <c r="E33" s="50">
        <f t="shared" si="0"/>
        <v>3250000</v>
      </c>
      <c r="F33" s="72">
        <v>3250000</v>
      </c>
      <c r="G33" s="46" t="s">
        <v>208</v>
      </c>
    </row>
    <row r="34" spans="1:7" ht="18.75" customHeight="1">
      <c r="A34" s="38" t="s">
        <v>91</v>
      </c>
      <c r="B34" s="55" t="s">
        <v>199</v>
      </c>
      <c r="C34" s="48">
        <v>1.4</v>
      </c>
      <c r="D34" s="54">
        <v>300000</v>
      </c>
      <c r="E34" s="50">
        <f t="shared" si="0"/>
        <v>420000</v>
      </c>
      <c r="F34" s="72">
        <v>420000</v>
      </c>
      <c r="G34" s="46" t="s">
        <v>208</v>
      </c>
    </row>
    <row r="37" ht="15.75">
      <c r="B37" s="32" t="s">
        <v>198</v>
      </c>
    </row>
  </sheetData>
  <sheetProtection/>
  <mergeCells count="6">
    <mergeCell ref="A4:F4"/>
    <mergeCell ref="A1:F1"/>
    <mergeCell ref="A6:B6"/>
    <mergeCell ref="A3:F3"/>
    <mergeCell ref="A2:F2"/>
    <mergeCell ref="A5:F5"/>
  </mergeCells>
  <conditionalFormatting sqref="A1 A7:E7 A35:E65480 B34 B30:B31 F36:F65480 F8 F6 G11:IV11 H10:IV10 G16:IV16 H12:IV15 G20:IV20 H17:IV19 G23:IV24 H21:IV22 G27:IV27 H25:IV26 G31:IV32 H28:IV30 G35:IV65536 H33:IV34 A4 G1:IV9 A6">
    <cfRule type="cellIs" priority="5" dxfId="7" operator="equal" stopIfTrue="1">
      <formula>0</formula>
    </cfRule>
  </conditionalFormatting>
  <conditionalFormatting sqref="C10:C34">
    <cfRule type="cellIs" priority="1" dxfId="7" operator="equal" stopIfTrue="1">
      <formula>0</formula>
    </cfRule>
  </conditionalFormatting>
  <conditionalFormatting sqref="C9">
    <cfRule type="cellIs" priority="2" dxfId="7" operator="equal" stopIfTrue="1">
      <formula>0</formula>
    </cfRule>
  </conditionalFormatting>
  <printOptions/>
  <pageMargins left="0.46" right="0.196850393700787" top="0.4" bottom="0.236220472440945" header="0.42" footer="0.31496062992126"/>
  <pageSetup horizontalDpi="600" verticalDpi="600" orientation="portrait" paperSize="9" r:id="rId1"/>
  <headerFooter>
    <oddFooter>&amp;C&amp;11Mù Cang Chải (ODT)&amp;R&amp;11&amp;P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55">
      <selection activeCell="L70" sqref="L70"/>
    </sheetView>
  </sheetViews>
  <sheetFormatPr defaultColWidth="9.00390625" defaultRowHeight="15.75"/>
  <cols>
    <col min="1" max="1" width="8.625" style="76" customWidth="1"/>
    <col min="2" max="2" width="59.00390625" style="76" customWidth="1"/>
    <col min="3" max="3" width="13.50390625" style="76" hidden="1" customWidth="1"/>
    <col min="4" max="4" width="13.125" style="76" hidden="1" customWidth="1"/>
    <col min="5" max="5" width="4.25390625" style="76" hidden="1" customWidth="1"/>
    <col min="6" max="6" width="18.625" style="79" customWidth="1"/>
    <col min="7" max="7" width="75.75390625" style="76" hidden="1" customWidth="1"/>
    <col min="8" max="16384" width="9.00390625" style="76" customWidth="1"/>
  </cols>
  <sheetData>
    <row r="1" spans="1:6" s="75" customFormat="1" ht="27.75" customHeight="1">
      <c r="A1" s="126" t="s">
        <v>95</v>
      </c>
      <c r="B1" s="126"/>
      <c r="C1" s="73"/>
      <c r="D1" s="73"/>
      <c r="E1" s="73"/>
      <c r="F1" s="74"/>
    </row>
    <row r="2" spans="1:6" s="80" customFormat="1" ht="18.75">
      <c r="A2" s="127" t="s">
        <v>24</v>
      </c>
      <c r="B2" s="127" t="s">
        <v>55</v>
      </c>
      <c r="C2" s="127" t="s">
        <v>218</v>
      </c>
      <c r="D2" s="127" t="s">
        <v>219</v>
      </c>
      <c r="E2" s="87"/>
      <c r="F2" s="129" t="s">
        <v>204</v>
      </c>
    </row>
    <row r="3" spans="1:6" s="80" customFormat="1" ht="32.25" customHeight="1">
      <c r="A3" s="128"/>
      <c r="B3" s="128"/>
      <c r="C3" s="128"/>
      <c r="D3" s="128"/>
      <c r="E3" s="88" t="s">
        <v>220</v>
      </c>
      <c r="F3" s="130"/>
    </row>
    <row r="4" spans="1:6" s="80" customFormat="1" ht="18.75">
      <c r="A4" s="89" t="s">
        <v>96</v>
      </c>
      <c r="B4" s="90" t="s">
        <v>97</v>
      </c>
      <c r="C4" s="90"/>
      <c r="D4" s="90"/>
      <c r="E4" s="90"/>
      <c r="F4" s="91"/>
    </row>
    <row r="5" spans="1:6" s="81" customFormat="1" ht="18.75">
      <c r="A5" s="92">
        <v>1</v>
      </c>
      <c r="B5" s="93" t="s">
        <v>201</v>
      </c>
      <c r="C5" s="93"/>
      <c r="D5" s="93"/>
      <c r="E5" s="93"/>
      <c r="F5" s="94"/>
    </row>
    <row r="6" spans="1:6" s="80" customFormat="1" ht="18.75">
      <c r="A6" s="95" t="s">
        <v>1</v>
      </c>
      <c r="B6" s="96" t="s">
        <v>98</v>
      </c>
      <c r="C6" s="97">
        <v>1.2</v>
      </c>
      <c r="D6" s="98">
        <v>3500000</v>
      </c>
      <c r="E6" s="98">
        <f>+D6*C6</f>
        <v>4200000</v>
      </c>
      <c r="F6" s="99">
        <f>+E6</f>
        <v>4200000</v>
      </c>
    </row>
    <row r="7" spans="1:6" s="80" customFormat="1" ht="18.75">
      <c r="A7" s="95" t="s">
        <v>2</v>
      </c>
      <c r="B7" s="100" t="s">
        <v>99</v>
      </c>
      <c r="C7" s="97">
        <v>1.2</v>
      </c>
      <c r="D7" s="98">
        <v>6000000</v>
      </c>
      <c r="E7" s="98">
        <f>+D7*C7</f>
        <v>7200000</v>
      </c>
      <c r="F7" s="99">
        <f>+E7</f>
        <v>7200000</v>
      </c>
    </row>
    <row r="8" spans="1:6" s="80" customFormat="1" ht="44.25" customHeight="1">
      <c r="A8" s="95" t="s">
        <v>4</v>
      </c>
      <c r="B8" s="100" t="s">
        <v>100</v>
      </c>
      <c r="C8" s="97">
        <v>1.2</v>
      </c>
      <c r="D8" s="98">
        <v>8500000</v>
      </c>
      <c r="E8" s="98">
        <f>+D8*C8</f>
        <v>10200000</v>
      </c>
      <c r="F8" s="99">
        <f>+E8</f>
        <v>10200000</v>
      </c>
    </row>
    <row r="9" spans="1:6" s="80" customFormat="1" ht="18.75">
      <c r="A9" s="95" t="s">
        <v>6</v>
      </c>
      <c r="B9" s="100" t="s">
        <v>101</v>
      </c>
      <c r="C9" s="97">
        <v>1.2</v>
      </c>
      <c r="D9" s="98">
        <v>6000000</v>
      </c>
      <c r="E9" s="98">
        <f>+D9*C9</f>
        <v>7200000</v>
      </c>
      <c r="F9" s="99">
        <f>+E9</f>
        <v>7200000</v>
      </c>
    </row>
    <row r="10" spans="1:6" s="81" customFormat="1" ht="18.75">
      <c r="A10" s="95" t="s">
        <v>7</v>
      </c>
      <c r="B10" s="100" t="s">
        <v>102</v>
      </c>
      <c r="C10" s="97">
        <v>1</v>
      </c>
      <c r="D10" s="98">
        <v>2500000</v>
      </c>
      <c r="E10" s="98"/>
      <c r="F10" s="99">
        <v>2500000</v>
      </c>
    </row>
    <row r="11" spans="1:7" s="80" customFormat="1" ht="18.75">
      <c r="A11" s="95" t="s">
        <v>8</v>
      </c>
      <c r="B11" s="100" t="s">
        <v>103</v>
      </c>
      <c r="C11" s="97">
        <v>1</v>
      </c>
      <c r="D11" s="98">
        <v>800000</v>
      </c>
      <c r="E11" s="98"/>
      <c r="F11" s="99">
        <v>800000</v>
      </c>
      <c r="G11" s="80" t="s">
        <v>198</v>
      </c>
    </row>
    <row r="12" spans="1:6" s="80" customFormat="1" ht="18.75">
      <c r="A12" s="95" t="s">
        <v>9</v>
      </c>
      <c r="B12" s="100" t="s">
        <v>104</v>
      </c>
      <c r="C12" s="97">
        <v>1</v>
      </c>
      <c r="D12" s="98">
        <v>1500000</v>
      </c>
      <c r="E12" s="98"/>
      <c r="F12" s="99">
        <v>1500000</v>
      </c>
    </row>
    <row r="13" spans="1:7" s="80" customFormat="1" ht="18.75">
      <c r="A13" s="92">
        <v>2</v>
      </c>
      <c r="B13" s="101" t="s">
        <v>203</v>
      </c>
      <c r="C13" s="97"/>
      <c r="D13" s="98"/>
      <c r="E13" s="98">
        <f>+D13*C13</f>
        <v>0</v>
      </c>
      <c r="F13" s="99"/>
      <c r="G13" s="80" t="s">
        <v>198</v>
      </c>
    </row>
    <row r="14" spans="1:6" s="80" customFormat="1" ht="18.75">
      <c r="A14" s="95" t="s">
        <v>20</v>
      </c>
      <c r="B14" s="96" t="s">
        <v>105</v>
      </c>
      <c r="C14" s="97">
        <v>1.2</v>
      </c>
      <c r="D14" s="98">
        <v>3500000</v>
      </c>
      <c r="E14" s="98">
        <f>+D14*C14</f>
        <v>4200000</v>
      </c>
      <c r="F14" s="99">
        <f>+E14</f>
        <v>4200000</v>
      </c>
    </row>
    <row r="15" spans="1:6" s="80" customFormat="1" ht="40.5" customHeight="1">
      <c r="A15" s="95" t="s">
        <v>21</v>
      </c>
      <c r="B15" s="100" t="s">
        <v>106</v>
      </c>
      <c r="C15" s="97">
        <v>1.1</v>
      </c>
      <c r="D15" s="98">
        <v>2500000</v>
      </c>
      <c r="E15" s="98"/>
      <c r="F15" s="99">
        <v>2500000</v>
      </c>
    </row>
    <row r="16" spans="1:6" s="80" customFormat="1" ht="18.75">
      <c r="A16" s="95" t="s">
        <v>22</v>
      </c>
      <c r="B16" s="100" t="s">
        <v>107</v>
      </c>
      <c r="C16" s="97">
        <v>1</v>
      </c>
      <c r="D16" s="98">
        <v>2000000</v>
      </c>
      <c r="E16" s="98"/>
      <c r="F16" s="99">
        <v>2000000</v>
      </c>
    </row>
    <row r="17" spans="1:6" s="80" customFormat="1" ht="18.75">
      <c r="A17" s="95" t="s">
        <v>23</v>
      </c>
      <c r="B17" s="100" t="s">
        <v>108</v>
      </c>
      <c r="C17" s="97">
        <v>1</v>
      </c>
      <c r="D17" s="98">
        <v>1000000</v>
      </c>
      <c r="E17" s="98"/>
      <c r="F17" s="99">
        <v>1000000</v>
      </c>
    </row>
    <row r="18" spans="1:6" s="80" customFormat="1" ht="18.75">
      <c r="A18" s="95" t="s">
        <v>76</v>
      </c>
      <c r="B18" s="96" t="s">
        <v>109</v>
      </c>
      <c r="C18" s="97">
        <v>1</v>
      </c>
      <c r="D18" s="98">
        <v>1000000</v>
      </c>
      <c r="E18" s="98"/>
      <c r="F18" s="99">
        <v>1000000</v>
      </c>
    </row>
    <row r="19" spans="1:6" s="80" customFormat="1" ht="18.75">
      <c r="A19" s="95" t="s">
        <v>77</v>
      </c>
      <c r="B19" s="100" t="s">
        <v>110</v>
      </c>
      <c r="C19" s="97">
        <v>1</v>
      </c>
      <c r="D19" s="98">
        <v>600000</v>
      </c>
      <c r="E19" s="98"/>
      <c r="F19" s="99">
        <v>600000</v>
      </c>
    </row>
    <row r="20" spans="1:6" s="80" customFormat="1" ht="18.75">
      <c r="A20" s="92">
        <v>3</v>
      </c>
      <c r="B20" s="93" t="s">
        <v>111</v>
      </c>
      <c r="C20" s="102"/>
      <c r="D20" s="98"/>
      <c r="E20" s="98">
        <f>+D20*C20</f>
        <v>0</v>
      </c>
      <c r="F20" s="99"/>
    </row>
    <row r="21" spans="1:6" s="80" customFormat="1" ht="33">
      <c r="A21" s="95" t="s">
        <v>112</v>
      </c>
      <c r="B21" s="96" t="s">
        <v>113</v>
      </c>
      <c r="C21" s="97">
        <v>1.1</v>
      </c>
      <c r="D21" s="98">
        <v>2000000</v>
      </c>
      <c r="E21" s="98"/>
      <c r="F21" s="99">
        <v>2000000</v>
      </c>
    </row>
    <row r="22" spans="1:6" s="80" customFormat="1" ht="18.75">
      <c r="A22" s="95" t="s">
        <v>114</v>
      </c>
      <c r="B22" s="100" t="s">
        <v>196</v>
      </c>
      <c r="C22" s="97">
        <v>1</v>
      </c>
      <c r="D22" s="98">
        <v>2000000</v>
      </c>
      <c r="E22" s="98"/>
      <c r="F22" s="99">
        <v>2000000</v>
      </c>
    </row>
    <row r="23" spans="1:6" s="80" customFormat="1" ht="18.75">
      <c r="A23" s="92">
        <v>4</v>
      </c>
      <c r="B23" s="93" t="s">
        <v>199</v>
      </c>
      <c r="C23" s="97">
        <v>1</v>
      </c>
      <c r="D23" s="98">
        <v>200000</v>
      </c>
      <c r="E23" s="98"/>
      <c r="F23" s="99">
        <v>200000</v>
      </c>
    </row>
    <row r="24" spans="1:6" s="80" customFormat="1" ht="18.75">
      <c r="A24" s="92" t="s">
        <v>115</v>
      </c>
      <c r="B24" s="93" t="s">
        <v>116</v>
      </c>
      <c r="C24" s="102"/>
      <c r="D24" s="98"/>
      <c r="E24" s="98">
        <f>+D24*C24</f>
        <v>0</v>
      </c>
      <c r="F24" s="99"/>
    </row>
    <row r="25" spans="1:6" s="80" customFormat="1" ht="43.5" customHeight="1">
      <c r="A25" s="92">
        <v>1</v>
      </c>
      <c r="B25" s="93" t="s">
        <v>200</v>
      </c>
      <c r="C25" s="97"/>
      <c r="D25" s="98"/>
      <c r="E25" s="98">
        <f>+D25*C25</f>
        <v>0</v>
      </c>
      <c r="F25" s="99"/>
    </row>
    <row r="26" spans="1:6" s="80" customFormat="1" ht="18.75">
      <c r="A26" s="95" t="s">
        <v>1</v>
      </c>
      <c r="B26" s="100" t="s">
        <v>117</v>
      </c>
      <c r="C26" s="97">
        <v>1</v>
      </c>
      <c r="D26" s="98">
        <v>1200000</v>
      </c>
      <c r="E26" s="98"/>
      <c r="F26" s="99">
        <v>1200000</v>
      </c>
    </row>
    <row r="27" spans="1:6" s="80" customFormat="1" ht="18.75">
      <c r="A27" s="95" t="s">
        <v>2</v>
      </c>
      <c r="B27" s="100" t="s">
        <v>118</v>
      </c>
      <c r="C27" s="97">
        <v>1</v>
      </c>
      <c r="D27" s="98">
        <v>1500000</v>
      </c>
      <c r="E27" s="98"/>
      <c r="F27" s="99">
        <v>1500000</v>
      </c>
    </row>
    <row r="28" spans="1:6" s="80" customFormat="1" ht="18.75">
      <c r="A28" s="95" t="s">
        <v>4</v>
      </c>
      <c r="B28" s="100" t="s">
        <v>119</v>
      </c>
      <c r="C28" s="97">
        <v>1</v>
      </c>
      <c r="D28" s="98">
        <v>2000000</v>
      </c>
      <c r="E28" s="98"/>
      <c r="F28" s="99">
        <v>2000000</v>
      </c>
    </row>
    <row r="29" spans="1:6" s="80" customFormat="1" ht="18.75">
      <c r="A29" s="95" t="s">
        <v>6</v>
      </c>
      <c r="B29" s="96" t="s">
        <v>120</v>
      </c>
      <c r="C29" s="97">
        <v>1</v>
      </c>
      <c r="D29" s="98">
        <v>1800000</v>
      </c>
      <c r="E29" s="98"/>
      <c r="F29" s="99">
        <v>1800000</v>
      </c>
    </row>
    <row r="30" spans="1:6" s="81" customFormat="1" ht="18.75">
      <c r="A30" s="92">
        <v>2</v>
      </c>
      <c r="B30" s="93" t="s">
        <v>121</v>
      </c>
      <c r="C30" s="97"/>
      <c r="D30" s="98"/>
      <c r="E30" s="98"/>
      <c r="F30" s="99"/>
    </row>
    <row r="31" spans="1:6" s="80" customFormat="1" ht="18.75">
      <c r="A31" s="95" t="s">
        <v>20</v>
      </c>
      <c r="B31" s="96" t="s">
        <v>122</v>
      </c>
      <c r="C31" s="97">
        <v>1</v>
      </c>
      <c r="D31" s="98">
        <v>1500000</v>
      </c>
      <c r="E31" s="98"/>
      <c r="F31" s="99">
        <v>1500000</v>
      </c>
    </row>
    <row r="32" spans="1:6" s="81" customFormat="1" ht="18.75">
      <c r="A32" s="95" t="s">
        <v>21</v>
      </c>
      <c r="B32" s="100" t="s">
        <v>123</v>
      </c>
      <c r="C32" s="97">
        <v>1</v>
      </c>
      <c r="D32" s="98">
        <v>1800000</v>
      </c>
      <c r="E32" s="98"/>
      <c r="F32" s="99">
        <v>1800000</v>
      </c>
    </row>
    <row r="33" spans="1:6" s="80" customFormat="1" ht="18.75">
      <c r="A33" s="92">
        <v>3</v>
      </c>
      <c r="B33" s="93" t="s">
        <v>199</v>
      </c>
      <c r="C33" s="97">
        <v>1</v>
      </c>
      <c r="D33" s="98">
        <v>200000</v>
      </c>
      <c r="E33" s="98"/>
      <c r="F33" s="99">
        <v>200000</v>
      </c>
    </row>
    <row r="34" spans="1:6" s="80" customFormat="1" ht="18.75">
      <c r="A34" s="92" t="s">
        <v>124</v>
      </c>
      <c r="B34" s="93" t="s">
        <v>125</v>
      </c>
      <c r="C34" s="102"/>
      <c r="D34" s="93"/>
      <c r="E34" s="93"/>
      <c r="F34" s="99"/>
    </row>
    <row r="35" spans="1:6" s="80" customFormat="1" ht="33">
      <c r="A35" s="92">
        <v>1</v>
      </c>
      <c r="B35" s="93" t="s">
        <v>202</v>
      </c>
      <c r="C35" s="97"/>
      <c r="D35" s="93"/>
      <c r="E35" s="93"/>
      <c r="F35" s="99"/>
    </row>
    <row r="36" spans="1:7" s="86" customFormat="1" ht="42.75" customHeight="1">
      <c r="A36" s="103" t="s">
        <v>1</v>
      </c>
      <c r="B36" s="104" t="s">
        <v>195</v>
      </c>
      <c r="C36" s="97">
        <v>1.2</v>
      </c>
      <c r="D36" s="98">
        <v>2800000</v>
      </c>
      <c r="E36" s="105">
        <f>+D36*C36</f>
        <v>3360000</v>
      </c>
      <c r="F36" s="106">
        <v>10000000</v>
      </c>
      <c r="G36" s="85" t="s">
        <v>209</v>
      </c>
    </row>
    <row r="37" spans="1:7" s="80" customFormat="1" ht="18.75">
      <c r="A37" s="95" t="s">
        <v>2</v>
      </c>
      <c r="B37" s="100" t="s">
        <v>126</v>
      </c>
      <c r="C37" s="97">
        <v>1.3</v>
      </c>
      <c r="D37" s="98">
        <v>3000000</v>
      </c>
      <c r="E37" s="105">
        <f>+D37*C37</f>
        <v>3900000</v>
      </c>
      <c r="F37" s="107">
        <v>3900000</v>
      </c>
      <c r="G37" s="83" t="s">
        <v>208</v>
      </c>
    </row>
    <row r="38" spans="1:7" s="80" customFormat="1" ht="18.75">
      <c r="A38" s="95" t="s">
        <v>4</v>
      </c>
      <c r="B38" s="100" t="s">
        <v>127</v>
      </c>
      <c r="C38" s="97">
        <v>1.4</v>
      </c>
      <c r="D38" s="98">
        <v>5000000</v>
      </c>
      <c r="E38" s="105">
        <f>+D38*C38</f>
        <v>7000000</v>
      </c>
      <c r="F38" s="107">
        <v>7000000</v>
      </c>
      <c r="G38" s="83" t="s">
        <v>208</v>
      </c>
    </row>
    <row r="39" spans="1:6" s="80" customFormat="1" ht="18.75">
      <c r="A39" s="95" t="s">
        <v>6</v>
      </c>
      <c r="B39" s="100" t="s">
        <v>128</v>
      </c>
      <c r="C39" s="97">
        <v>1</v>
      </c>
      <c r="D39" s="98">
        <v>2200000</v>
      </c>
      <c r="E39" s="105"/>
      <c r="F39" s="99">
        <v>2200000</v>
      </c>
    </row>
    <row r="40" spans="1:6" s="82" customFormat="1" ht="33">
      <c r="A40" s="95" t="s">
        <v>7</v>
      </c>
      <c r="B40" s="100" t="s">
        <v>129</v>
      </c>
      <c r="C40" s="97">
        <v>1</v>
      </c>
      <c r="D40" s="98">
        <v>2000000</v>
      </c>
      <c r="E40" s="105"/>
      <c r="F40" s="99">
        <v>2000000</v>
      </c>
    </row>
    <row r="41" spans="1:6" s="82" customFormat="1" ht="18.75">
      <c r="A41" s="92" t="s">
        <v>8</v>
      </c>
      <c r="B41" s="93" t="s">
        <v>130</v>
      </c>
      <c r="C41" s="97">
        <v>1</v>
      </c>
      <c r="D41" s="98">
        <v>1000000</v>
      </c>
      <c r="E41" s="105"/>
      <c r="F41" s="99">
        <v>1000000</v>
      </c>
    </row>
    <row r="42" spans="1:6" s="82" customFormat="1" ht="18.75">
      <c r="A42" s="92">
        <v>2</v>
      </c>
      <c r="B42" s="93" t="s">
        <v>199</v>
      </c>
      <c r="C42" s="97">
        <v>1</v>
      </c>
      <c r="D42" s="98">
        <v>200000</v>
      </c>
      <c r="E42" s="105"/>
      <c r="F42" s="99">
        <v>200000</v>
      </c>
    </row>
    <row r="43" spans="1:6" s="82" customFormat="1" ht="18.75">
      <c r="A43" s="92" t="s">
        <v>131</v>
      </c>
      <c r="B43" s="93" t="s">
        <v>132</v>
      </c>
      <c r="C43" s="97"/>
      <c r="D43" s="98"/>
      <c r="E43" s="98"/>
      <c r="F43" s="99"/>
    </row>
    <row r="44" spans="1:6" s="82" customFormat="1" ht="33">
      <c r="A44" s="92">
        <v>1</v>
      </c>
      <c r="B44" s="93" t="s">
        <v>202</v>
      </c>
      <c r="C44" s="97"/>
      <c r="D44" s="98"/>
      <c r="E44" s="98"/>
      <c r="F44" s="99"/>
    </row>
    <row r="45" spans="1:6" s="82" customFormat="1" ht="33">
      <c r="A45" s="95" t="s">
        <v>1</v>
      </c>
      <c r="B45" s="100" t="s">
        <v>133</v>
      </c>
      <c r="C45" s="97">
        <v>1</v>
      </c>
      <c r="D45" s="98">
        <v>2500000</v>
      </c>
      <c r="E45" s="98"/>
      <c r="F45" s="99">
        <v>2500000</v>
      </c>
    </row>
    <row r="46" spans="1:6" s="82" customFormat="1" ht="18.75">
      <c r="A46" s="95" t="s">
        <v>2</v>
      </c>
      <c r="B46" s="96" t="s">
        <v>134</v>
      </c>
      <c r="C46" s="97">
        <v>1</v>
      </c>
      <c r="D46" s="98">
        <v>2000000</v>
      </c>
      <c r="E46" s="98"/>
      <c r="F46" s="99">
        <v>2000000</v>
      </c>
    </row>
    <row r="47" spans="1:6" s="82" customFormat="1" ht="18.75">
      <c r="A47" s="95" t="s">
        <v>4</v>
      </c>
      <c r="B47" s="100" t="s">
        <v>130</v>
      </c>
      <c r="C47" s="97">
        <v>1</v>
      </c>
      <c r="D47" s="98">
        <v>1000000</v>
      </c>
      <c r="E47" s="98"/>
      <c r="F47" s="99">
        <v>1000000</v>
      </c>
    </row>
    <row r="48" spans="1:6" s="82" customFormat="1" ht="18.75">
      <c r="A48" s="92">
        <v>2</v>
      </c>
      <c r="B48" s="93" t="s">
        <v>199</v>
      </c>
      <c r="C48" s="97">
        <v>1</v>
      </c>
      <c r="D48" s="98">
        <v>200000</v>
      </c>
      <c r="E48" s="98"/>
      <c r="F48" s="99">
        <v>200000</v>
      </c>
    </row>
    <row r="49" spans="1:6" s="82" customFormat="1" ht="18.75">
      <c r="A49" s="92" t="s">
        <v>135</v>
      </c>
      <c r="B49" s="93" t="s">
        <v>136</v>
      </c>
      <c r="C49" s="97"/>
      <c r="D49" s="98"/>
      <c r="E49" s="98"/>
      <c r="F49" s="99"/>
    </row>
    <row r="50" spans="1:6" s="82" customFormat="1" ht="18.75">
      <c r="A50" s="95">
        <v>1</v>
      </c>
      <c r="B50" s="100" t="s">
        <v>137</v>
      </c>
      <c r="C50" s="97">
        <v>1</v>
      </c>
      <c r="D50" s="98">
        <v>400000</v>
      </c>
      <c r="E50" s="98"/>
      <c r="F50" s="99">
        <v>400000</v>
      </c>
    </row>
    <row r="51" spans="1:6" s="82" customFormat="1" ht="18.75">
      <c r="A51" s="95">
        <v>2</v>
      </c>
      <c r="B51" s="100" t="s">
        <v>138</v>
      </c>
      <c r="C51" s="97">
        <v>1</v>
      </c>
      <c r="D51" s="98">
        <v>300000</v>
      </c>
      <c r="E51" s="98"/>
      <c r="F51" s="99">
        <v>300000</v>
      </c>
    </row>
    <row r="52" spans="1:6" s="82" customFormat="1" ht="33">
      <c r="A52" s="95">
        <v>3</v>
      </c>
      <c r="B52" s="100" t="s">
        <v>139</v>
      </c>
      <c r="C52" s="97">
        <v>1</v>
      </c>
      <c r="D52" s="98">
        <v>300000</v>
      </c>
      <c r="E52" s="98"/>
      <c r="F52" s="99">
        <v>300000</v>
      </c>
    </row>
    <row r="53" spans="1:6" s="82" customFormat="1" ht="18.75">
      <c r="A53" s="95">
        <v>4</v>
      </c>
      <c r="B53" s="100" t="s">
        <v>199</v>
      </c>
      <c r="C53" s="97">
        <v>1</v>
      </c>
      <c r="D53" s="98">
        <v>200000</v>
      </c>
      <c r="E53" s="98"/>
      <c r="F53" s="99">
        <v>200000</v>
      </c>
    </row>
    <row r="54" spans="1:6" s="82" customFormat="1" ht="18.75">
      <c r="A54" s="92" t="s">
        <v>140</v>
      </c>
      <c r="B54" s="93" t="s">
        <v>141</v>
      </c>
      <c r="C54" s="102"/>
      <c r="D54" s="98"/>
      <c r="E54" s="98"/>
      <c r="F54" s="99"/>
    </row>
    <row r="55" spans="1:6" s="82" customFormat="1" ht="18.75">
      <c r="A55" s="92">
        <v>1</v>
      </c>
      <c r="B55" s="101" t="s">
        <v>142</v>
      </c>
      <c r="C55" s="102"/>
      <c r="D55" s="98"/>
      <c r="E55" s="98"/>
      <c r="F55" s="99"/>
    </row>
    <row r="56" spans="1:7" s="82" customFormat="1" ht="18.75">
      <c r="A56" s="95" t="s">
        <v>1</v>
      </c>
      <c r="B56" s="96" t="s">
        <v>143</v>
      </c>
      <c r="C56" s="97">
        <v>1.3</v>
      </c>
      <c r="D56" s="98">
        <v>3600000</v>
      </c>
      <c r="E56" s="108">
        <f>+D56*C56</f>
        <v>4680000</v>
      </c>
      <c r="F56" s="107">
        <v>4680000</v>
      </c>
      <c r="G56" s="83" t="s">
        <v>208</v>
      </c>
    </row>
    <row r="57" spans="1:6" s="82" customFormat="1" ht="18.75">
      <c r="A57" s="95" t="s">
        <v>2</v>
      </c>
      <c r="B57" s="100" t="s">
        <v>144</v>
      </c>
      <c r="C57" s="97">
        <v>1.2</v>
      </c>
      <c r="D57" s="98">
        <v>2200000</v>
      </c>
      <c r="E57" s="108">
        <f>+D57*C57</f>
        <v>2640000</v>
      </c>
      <c r="F57" s="99">
        <f>+E57</f>
        <v>2640000</v>
      </c>
    </row>
    <row r="58" spans="1:6" s="82" customFormat="1" ht="18.75">
      <c r="A58" s="95" t="s">
        <v>4</v>
      </c>
      <c r="B58" s="100" t="s">
        <v>145</v>
      </c>
      <c r="C58" s="97">
        <v>1.1</v>
      </c>
      <c r="D58" s="98">
        <v>2400000</v>
      </c>
      <c r="E58" s="108"/>
      <c r="F58" s="99">
        <v>2400000</v>
      </c>
    </row>
    <row r="59" spans="1:6" s="82" customFormat="1" ht="18.75">
      <c r="A59" s="95" t="s">
        <v>6</v>
      </c>
      <c r="B59" s="96" t="s">
        <v>146</v>
      </c>
      <c r="C59" s="97">
        <v>1.1</v>
      </c>
      <c r="D59" s="98">
        <v>1500000</v>
      </c>
      <c r="E59" s="108"/>
      <c r="F59" s="99">
        <v>1500000</v>
      </c>
    </row>
    <row r="60" spans="1:6" s="82" customFormat="1" ht="18.75">
      <c r="A60" s="109" t="s">
        <v>7</v>
      </c>
      <c r="B60" s="110" t="s">
        <v>147</v>
      </c>
      <c r="C60" s="97">
        <v>1.5</v>
      </c>
      <c r="D60" s="98">
        <v>1000000</v>
      </c>
      <c r="E60" s="108"/>
      <c r="F60" s="111"/>
    </row>
    <row r="61" spans="1:7" s="82" customFormat="1" ht="18.75">
      <c r="A61" s="112" t="s">
        <v>205</v>
      </c>
      <c r="B61" s="100" t="s">
        <v>210</v>
      </c>
      <c r="C61" s="113"/>
      <c r="D61" s="114"/>
      <c r="E61" s="114"/>
      <c r="F61" s="115">
        <v>4500000</v>
      </c>
      <c r="G61" s="84" t="s">
        <v>211</v>
      </c>
    </row>
    <row r="62" spans="1:7" s="82" customFormat="1" ht="18.75">
      <c r="A62" s="112" t="s">
        <v>206</v>
      </c>
      <c r="B62" s="100" t="s">
        <v>207</v>
      </c>
      <c r="C62" s="113"/>
      <c r="D62" s="114"/>
      <c r="E62" s="114"/>
      <c r="F62" s="115">
        <v>4200000</v>
      </c>
      <c r="G62" s="84" t="s">
        <v>211</v>
      </c>
    </row>
    <row r="63" spans="1:6" s="82" customFormat="1" ht="18.75">
      <c r="A63" s="95" t="s">
        <v>8</v>
      </c>
      <c r="B63" s="100" t="s">
        <v>148</v>
      </c>
      <c r="C63" s="97">
        <v>1.1</v>
      </c>
      <c r="D63" s="98">
        <v>500000</v>
      </c>
      <c r="E63" s="98"/>
      <c r="F63" s="99">
        <v>500000</v>
      </c>
    </row>
    <row r="64" spans="1:6" s="82" customFormat="1" ht="18.75">
      <c r="A64" s="95" t="s">
        <v>9</v>
      </c>
      <c r="B64" s="100" t="s">
        <v>149</v>
      </c>
      <c r="C64" s="97">
        <v>1.1</v>
      </c>
      <c r="D64" s="98">
        <v>500000</v>
      </c>
      <c r="E64" s="98"/>
      <c r="F64" s="99">
        <v>500000</v>
      </c>
    </row>
    <row r="65" spans="1:6" s="82" customFormat="1" ht="18.75">
      <c r="A65" s="92">
        <v>2</v>
      </c>
      <c r="B65" s="93" t="s">
        <v>199</v>
      </c>
      <c r="C65" s="97">
        <v>1</v>
      </c>
      <c r="D65" s="98">
        <v>200000</v>
      </c>
      <c r="E65" s="98"/>
      <c r="F65" s="99">
        <v>200000</v>
      </c>
    </row>
    <row r="66" spans="1:6" s="82" customFormat="1" ht="18.75">
      <c r="A66" s="92" t="s">
        <v>150</v>
      </c>
      <c r="B66" s="101" t="s">
        <v>151</v>
      </c>
      <c r="C66" s="102"/>
      <c r="D66" s="116"/>
      <c r="E66" s="116"/>
      <c r="F66" s="94"/>
    </row>
    <row r="67" spans="1:6" s="82" customFormat="1" ht="18.75">
      <c r="A67" s="92">
        <v>1</v>
      </c>
      <c r="B67" s="100" t="s">
        <v>152</v>
      </c>
      <c r="C67" s="97">
        <v>1</v>
      </c>
      <c r="D67" s="98">
        <v>1200000</v>
      </c>
      <c r="E67" s="98"/>
      <c r="F67" s="99">
        <v>1200000</v>
      </c>
    </row>
    <row r="68" spans="1:6" s="82" customFormat="1" ht="33">
      <c r="A68" s="95">
        <v>2</v>
      </c>
      <c r="B68" s="100" t="s">
        <v>153</v>
      </c>
      <c r="C68" s="97">
        <v>1</v>
      </c>
      <c r="D68" s="98">
        <v>1800000</v>
      </c>
      <c r="E68" s="98"/>
      <c r="F68" s="99">
        <v>1800000</v>
      </c>
    </row>
    <row r="69" spans="1:6" s="82" customFormat="1" ht="18.75">
      <c r="A69" s="95">
        <v>3</v>
      </c>
      <c r="B69" s="100" t="s">
        <v>154</v>
      </c>
      <c r="C69" s="97">
        <v>1</v>
      </c>
      <c r="D69" s="98">
        <v>3000000</v>
      </c>
      <c r="E69" s="98"/>
      <c r="F69" s="99">
        <v>3000000</v>
      </c>
    </row>
    <row r="70" spans="1:6" s="82" customFormat="1" ht="18.75">
      <c r="A70" s="95">
        <v>4</v>
      </c>
      <c r="B70" s="100" t="s">
        <v>155</v>
      </c>
      <c r="C70" s="97">
        <v>1</v>
      </c>
      <c r="D70" s="98">
        <v>2200000</v>
      </c>
      <c r="E70" s="98"/>
      <c r="F70" s="99">
        <v>2200000</v>
      </c>
    </row>
    <row r="71" spans="1:6" s="82" customFormat="1" ht="34.5" customHeight="1">
      <c r="A71" s="95">
        <v>5</v>
      </c>
      <c r="B71" s="96" t="s">
        <v>156</v>
      </c>
      <c r="C71" s="97">
        <v>1</v>
      </c>
      <c r="D71" s="98">
        <v>2000000</v>
      </c>
      <c r="E71" s="98"/>
      <c r="F71" s="99">
        <v>2000000</v>
      </c>
    </row>
    <row r="72" spans="1:6" s="82" customFormat="1" ht="25.5" customHeight="1">
      <c r="A72" s="95">
        <v>6</v>
      </c>
      <c r="B72" s="96" t="s">
        <v>157</v>
      </c>
      <c r="C72" s="97">
        <v>1</v>
      </c>
      <c r="D72" s="98">
        <v>500000</v>
      </c>
      <c r="E72" s="98"/>
      <c r="F72" s="99">
        <v>500000</v>
      </c>
    </row>
    <row r="73" spans="1:6" s="82" customFormat="1" ht="27" customHeight="1">
      <c r="A73" s="95">
        <v>7</v>
      </c>
      <c r="B73" s="117" t="s">
        <v>158</v>
      </c>
      <c r="C73" s="97">
        <v>1</v>
      </c>
      <c r="D73" s="98">
        <v>500000</v>
      </c>
      <c r="E73" s="98"/>
      <c r="F73" s="99">
        <v>500000</v>
      </c>
    </row>
    <row r="74" spans="1:6" s="82" customFormat="1" ht="18.75">
      <c r="A74" s="95">
        <v>8</v>
      </c>
      <c r="B74" s="96" t="s">
        <v>159</v>
      </c>
      <c r="C74" s="97">
        <v>1</v>
      </c>
      <c r="D74" s="98">
        <v>300000</v>
      </c>
      <c r="E74" s="98"/>
      <c r="F74" s="99">
        <v>300000</v>
      </c>
    </row>
    <row r="75" spans="1:6" s="82" customFormat="1" ht="18.75">
      <c r="A75" s="95">
        <v>9</v>
      </c>
      <c r="B75" s="93" t="s">
        <v>199</v>
      </c>
      <c r="C75" s="97">
        <v>1</v>
      </c>
      <c r="D75" s="98">
        <v>200000</v>
      </c>
      <c r="E75" s="98"/>
      <c r="F75" s="99">
        <v>200000</v>
      </c>
    </row>
    <row r="76" spans="1:6" s="82" customFormat="1" ht="18.75">
      <c r="A76" s="92" t="s">
        <v>160</v>
      </c>
      <c r="B76" s="93" t="s">
        <v>161</v>
      </c>
      <c r="C76" s="102"/>
      <c r="D76" s="98"/>
      <c r="E76" s="98"/>
      <c r="F76" s="99"/>
    </row>
    <row r="77" spans="1:6" s="82" customFormat="1" ht="18.75">
      <c r="A77" s="92">
        <v>1</v>
      </c>
      <c r="B77" s="93" t="s">
        <v>0</v>
      </c>
      <c r="C77" s="97"/>
      <c r="D77" s="98"/>
      <c r="E77" s="98"/>
      <c r="F77" s="99"/>
    </row>
    <row r="78" spans="1:6" s="82" customFormat="1" ht="18.75">
      <c r="A78" s="95" t="s">
        <v>1</v>
      </c>
      <c r="B78" s="100" t="s">
        <v>162</v>
      </c>
      <c r="C78" s="97">
        <v>1.1</v>
      </c>
      <c r="D78" s="98">
        <v>900000</v>
      </c>
      <c r="E78" s="98"/>
      <c r="F78" s="99">
        <v>900000</v>
      </c>
    </row>
    <row r="79" spans="1:6" s="82" customFormat="1" ht="18.75">
      <c r="A79" s="95" t="s">
        <v>2</v>
      </c>
      <c r="B79" s="100" t="s">
        <v>163</v>
      </c>
      <c r="C79" s="97">
        <v>1</v>
      </c>
      <c r="D79" s="98">
        <v>3500000</v>
      </c>
      <c r="E79" s="98"/>
      <c r="F79" s="99">
        <v>3500000</v>
      </c>
    </row>
    <row r="80" spans="1:6" s="82" customFormat="1" ht="18.75">
      <c r="A80" s="95" t="s">
        <v>4</v>
      </c>
      <c r="B80" s="96" t="s">
        <v>164</v>
      </c>
      <c r="C80" s="97">
        <v>1</v>
      </c>
      <c r="D80" s="98">
        <v>1200000</v>
      </c>
      <c r="E80" s="98"/>
      <c r="F80" s="99">
        <v>1200000</v>
      </c>
    </row>
    <row r="81" spans="1:6" s="82" customFormat="1" ht="18.75">
      <c r="A81" s="92">
        <v>2</v>
      </c>
      <c r="B81" s="93" t="s">
        <v>199</v>
      </c>
      <c r="C81" s="97">
        <v>1</v>
      </c>
      <c r="D81" s="98">
        <v>200000</v>
      </c>
      <c r="E81" s="98"/>
      <c r="F81" s="99">
        <v>200000</v>
      </c>
    </row>
    <row r="82" spans="1:6" s="82" customFormat="1" ht="18.75">
      <c r="A82" s="92" t="s">
        <v>165</v>
      </c>
      <c r="B82" s="93" t="s">
        <v>166</v>
      </c>
      <c r="C82" s="97"/>
      <c r="D82" s="98"/>
      <c r="E82" s="98"/>
      <c r="F82" s="99"/>
    </row>
    <row r="83" spans="1:6" s="82" customFormat="1" ht="18.75">
      <c r="A83" s="92">
        <v>1</v>
      </c>
      <c r="B83" s="93" t="s">
        <v>167</v>
      </c>
      <c r="C83" s="97"/>
      <c r="D83" s="98"/>
      <c r="E83" s="98"/>
      <c r="F83" s="99"/>
    </row>
    <row r="84" spans="1:6" s="82" customFormat="1" ht="30.75" customHeight="1">
      <c r="A84" s="95" t="s">
        <v>1</v>
      </c>
      <c r="B84" s="100" t="s">
        <v>168</v>
      </c>
      <c r="C84" s="97">
        <v>1.1</v>
      </c>
      <c r="D84" s="98">
        <v>500000</v>
      </c>
      <c r="E84" s="98"/>
      <c r="F84" s="99">
        <v>500000</v>
      </c>
    </row>
    <row r="85" spans="1:6" s="82" customFormat="1" ht="38.25" customHeight="1">
      <c r="A85" s="95" t="s">
        <v>2</v>
      </c>
      <c r="B85" s="96" t="s">
        <v>169</v>
      </c>
      <c r="C85" s="97">
        <v>1</v>
      </c>
      <c r="D85" s="98">
        <v>1500000</v>
      </c>
      <c r="E85" s="98"/>
      <c r="F85" s="99">
        <v>1500000</v>
      </c>
    </row>
    <row r="86" spans="1:6" s="82" customFormat="1" ht="33">
      <c r="A86" s="95" t="s">
        <v>4</v>
      </c>
      <c r="B86" s="96" t="s">
        <v>170</v>
      </c>
      <c r="C86" s="97">
        <v>1</v>
      </c>
      <c r="D86" s="98">
        <v>1300000</v>
      </c>
      <c r="E86" s="98"/>
      <c r="F86" s="99">
        <v>1300000</v>
      </c>
    </row>
    <row r="87" spans="1:6" s="82" customFormat="1" ht="18.75">
      <c r="A87" s="92">
        <v>2</v>
      </c>
      <c r="B87" s="93" t="s">
        <v>0</v>
      </c>
      <c r="C87" s="102"/>
      <c r="D87" s="98"/>
      <c r="E87" s="98"/>
      <c r="F87" s="99"/>
    </row>
    <row r="88" spans="1:6" s="82" customFormat="1" ht="33">
      <c r="A88" s="95" t="s">
        <v>20</v>
      </c>
      <c r="B88" s="96" t="s">
        <v>171</v>
      </c>
      <c r="C88" s="97">
        <v>1</v>
      </c>
      <c r="D88" s="98">
        <v>3000000</v>
      </c>
      <c r="E88" s="98"/>
      <c r="F88" s="99">
        <v>3000000</v>
      </c>
    </row>
    <row r="89" spans="1:6" s="82" customFormat="1" ht="18.75">
      <c r="A89" s="95" t="s">
        <v>21</v>
      </c>
      <c r="B89" s="100" t="s">
        <v>172</v>
      </c>
      <c r="C89" s="97">
        <v>1</v>
      </c>
      <c r="D89" s="98">
        <v>2000000</v>
      </c>
      <c r="E89" s="98"/>
      <c r="F89" s="99">
        <v>2000000</v>
      </c>
    </row>
    <row r="90" spans="1:6" s="82" customFormat="1" ht="18.75">
      <c r="A90" s="95" t="s">
        <v>22</v>
      </c>
      <c r="B90" s="100" t="s">
        <v>173</v>
      </c>
      <c r="C90" s="97">
        <v>1</v>
      </c>
      <c r="D90" s="98">
        <v>1000000</v>
      </c>
      <c r="E90" s="98"/>
      <c r="F90" s="99">
        <v>1000000</v>
      </c>
    </row>
    <row r="91" spans="1:6" s="82" customFormat="1" ht="18.75">
      <c r="A91" s="95" t="s">
        <v>23</v>
      </c>
      <c r="B91" s="96" t="s">
        <v>174</v>
      </c>
      <c r="C91" s="97">
        <v>1</v>
      </c>
      <c r="D91" s="98">
        <v>1000000</v>
      </c>
      <c r="E91" s="98"/>
      <c r="F91" s="99">
        <v>1000000</v>
      </c>
    </row>
    <row r="92" spans="1:6" s="82" customFormat="1" ht="18.75">
      <c r="A92" s="95" t="s">
        <v>76</v>
      </c>
      <c r="B92" s="100" t="s">
        <v>175</v>
      </c>
      <c r="C92" s="97">
        <v>1</v>
      </c>
      <c r="D92" s="98">
        <v>1500000</v>
      </c>
      <c r="E92" s="98"/>
      <c r="F92" s="99">
        <v>1500000</v>
      </c>
    </row>
    <row r="93" spans="1:6" s="82" customFormat="1" ht="18.75">
      <c r="A93" s="95" t="s">
        <v>77</v>
      </c>
      <c r="B93" s="100" t="s">
        <v>176</v>
      </c>
      <c r="C93" s="97">
        <v>1</v>
      </c>
      <c r="D93" s="98">
        <v>600000</v>
      </c>
      <c r="E93" s="98"/>
      <c r="F93" s="99">
        <v>600000</v>
      </c>
    </row>
    <row r="94" spans="1:6" s="82" customFormat="1" ht="18.75">
      <c r="A94" s="92">
        <v>3</v>
      </c>
      <c r="B94" s="93" t="s">
        <v>199</v>
      </c>
      <c r="C94" s="97">
        <v>1</v>
      </c>
      <c r="D94" s="98">
        <v>200000</v>
      </c>
      <c r="E94" s="98"/>
      <c r="F94" s="99">
        <v>200000</v>
      </c>
    </row>
    <row r="95" spans="1:6" s="82" customFormat="1" ht="18.75">
      <c r="A95" s="92" t="s">
        <v>177</v>
      </c>
      <c r="B95" s="93" t="s">
        <v>178</v>
      </c>
      <c r="C95" s="102"/>
      <c r="D95" s="98"/>
      <c r="E95" s="98"/>
      <c r="F95" s="99"/>
    </row>
    <row r="96" spans="1:6" s="82" customFormat="1" ht="18.75">
      <c r="A96" s="95">
        <v>1</v>
      </c>
      <c r="B96" s="96" t="s">
        <v>179</v>
      </c>
      <c r="C96" s="97">
        <v>1</v>
      </c>
      <c r="D96" s="98">
        <v>1200000</v>
      </c>
      <c r="E96" s="98"/>
      <c r="F96" s="99">
        <v>1200000</v>
      </c>
    </row>
    <row r="97" spans="1:6" s="82" customFormat="1" ht="33">
      <c r="A97" s="95">
        <v>2</v>
      </c>
      <c r="B97" s="100" t="s">
        <v>180</v>
      </c>
      <c r="C97" s="97">
        <v>1</v>
      </c>
      <c r="D97" s="98">
        <v>500000</v>
      </c>
      <c r="E97" s="98"/>
      <c r="F97" s="99">
        <v>500000</v>
      </c>
    </row>
    <row r="98" spans="1:6" s="82" customFormat="1" ht="18.75">
      <c r="A98" s="95">
        <v>3</v>
      </c>
      <c r="B98" s="93" t="s">
        <v>199</v>
      </c>
      <c r="C98" s="97">
        <v>1</v>
      </c>
      <c r="D98" s="98">
        <v>200000</v>
      </c>
      <c r="E98" s="98"/>
      <c r="F98" s="99">
        <v>200000</v>
      </c>
    </row>
    <row r="99" spans="1:6" s="82" customFormat="1" ht="18.75">
      <c r="A99" s="92" t="s">
        <v>181</v>
      </c>
      <c r="B99" s="93" t="s">
        <v>182</v>
      </c>
      <c r="C99" s="102"/>
      <c r="D99" s="98"/>
      <c r="E99" s="98"/>
      <c r="F99" s="99"/>
    </row>
    <row r="100" spans="1:6" s="82" customFormat="1" ht="18.75">
      <c r="A100" s="92">
        <v>1</v>
      </c>
      <c r="B100" s="93" t="s">
        <v>0</v>
      </c>
      <c r="C100" s="97"/>
      <c r="D100" s="98"/>
      <c r="E100" s="98"/>
      <c r="F100" s="99"/>
    </row>
    <row r="101" spans="1:6" s="82" customFormat="1" ht="18.75">
      <c r="A101" s="95" t="s">
        <v>1</v>
      </c>
      <c r="B101" s="100" t="s">
        <v>183</v>
      </c>
      <c r="C101" s="97">
        <v>1</v>
      </c>
      <c r="D101" s="98">
        <v>2000000</v>
      </c>
      <c r="E101" s="98"/>
      <c r="F101" s="99">
        <v>2000000</v>
      </c>
    </row>
    <row r="102" spans="1:6" s="82" customFormat="1" ht="33">
      <c r="A102" s="95" t="s">
        <v>2</v>
      </c>
      <c r="B102" s="96" t="s">
        <v>184</v>
      </c>
      <c r="C102" s="97">
        <v>1</v>
      </c>
      <c r="D102" s="98">
        <v>1000000</v>
      </c>
      <c r="E102" s="98"/>
      <c r="F102" s="99">
        <v>1000000</v>
      </c>
    </row>
    <row r="103" spans="1:6" s="82" customFormat="1" ht="18.75">
      <c r="A103" s="92">
        <v>2</v>
      </c>
      <c r="B103" s="93" t="s">
        <v>199</v>
      </c>
      <c r="C103" s="97">
        <v>1</v>
      </c>
      <c r="D103" s="98">
        <v>200000</v>
      </c>
      <c r="E103" s="98"/>
      <c r="F103" s="99">
        <v>200000</v>
      </c>
    </row>
    <row r="104" spans="1:6" s="82" customFormat="1" ht="18.75">
      <c r="A104" s="92" t="s">
        <v>185</v>
      </c>
      <c r="B104" s="93" t="s">
        <v>186</v>
      </c>
      <c r="C104" s="97"/>
      <c r="D104" s="98"/>
      <c r="E104" s="98"/>
      <c r="F104" s="99"/>
    </row>
    <row r="105" spans="1:6" s="82" customFormat="1" ht="18.75">
      <c r="A105" s="92">
        <v>1</v>
      </c>
      <c r="B105" s="93" t="s">
        <v>187</v>
      </c>
      <c r="C105" s="97"/>
      <c r="D105" s="98"/>
      <c r="E105" s="98"/>
      <c r="F105" s="99"/>
    </row>
    <row r="106" spans="1:6" s="82" customFormat="1" ht="18.75">
      <c r="A106" s="95" t="s">
        <v>1</v>
      </c>
      <c r="B106" s="96" t="s">
        <v>188</v>
      </c>
      <c r="C106" s="97">
        <v>1</v>
      </c>
      <c r="D106" s="98">
        <v>350000</v>
      </c>
      <c r="E106" s="98"/>
      <c r="F106" s="99">
        <v>350000</v>
      </c>
    </row>
    <row r="107" spans="1:6" s="82" customFormat="1" ht="18.75">
      <c r="A107" s="95" t="s">
        <v>2</v>
      </c>
      <c r="B107" s="96" t="s">
        <v>189</v>
      </c>
      <c r="C107" s="97">
        <v>1</v>
      </c>
      <c r="D107" s="98">
        <v>300000</v>
      </c>
      <c r="E107" s="98"/>
      <c r="F107" s="99">
        <v>300000</v>
      </c>
    </row>
    <row r="108" spans="1:6" s="82" customFormat="1" ht="18.75">
      <c r="A108" s="92" t="s">
        <v>190</v>
      </c>
      <c r="B108" s="93" t="s">
        <v>191</v>
      </c>
      <c r="C108" s="97"/>
      <c r="D108" s="98"/>
      <c r="E108" s="98"/>
      <c r="F108" s="99"/>
    </row>
    <row r="109" spans="1:6" s="82" customFormat="1" ht="18.75">
      <c r="A109" s="92">
        <v>1</v>
      </c>
      <c r="B109" s="93" t="s">
        <v>192</v>
      </c>
      <c r="C109" s="97">
        <v>1</v>
      </c>
      <c r="D109" s="98">
        <v>500000</v>
      </c>
      <c r="E109" s="98"/>
      <c r="F109" s="99">
        <v>500000</v>
      </c>
    </row>
    <row r="110" spans="1:6" s="82" customFormat="1" ht="18.75">
      <c r="A110" s="92">
        <v>2</v>
      </c>
      <c r="B110" s="93" t="s">
        <v>193</v>
      </c>
      <c r="C110" s="97">
        <v>1</v>
      </c>
      <c r="D110" s="98">
        <v>400000</v>
      </c>
      <c r="E110" s="98"/>
      <c r="F110" s="99">
        <v>400000</v>
      </c>
    </row>
    <row r="111" spans="1:6" s="82" customFormat="1" ht="18.75">
      <c r="A111" s="92">
        <v>3</v>
      </c>
      <c r="B111" s="93" t="s">
        <v>194</v>
      </c>
      <c r="C111" s="97">
        <v>1</v>
      </c>
      <c r="D111" s="98">
        <v>350000</v>
      </c>
      <c r="E111" s="98"/>
      <c r="F111" s="99">
        <v>350000</v>
      </c>
    </row>
    <row r="112" spans="1:6" s="82" customFormat="1" ht="18.75">
      <c r="A112" s="92">
        <v>4</v>
      </c>
      <c r="B112" s="93" t="s">
        <v>199</v>
      </c>
      <c r="C112" s="97">
        <v>1</v>
      </c>
      <c r="D112" s="98">
        <v>200000</v>
      </c>
      <c r="E112" s="98"/>
      <c r="F112" s="99">
        <v>200000</v>
      </c>
    </row>
    <row r="113" spans="1:6" ht="16.5">
      <c r="A113" s="77"/>
      <c r="B113" s="78"/>
      <c r="C113" s="78"/>
      <c r="D113" s="78"/>
      <c r="E113" s="78"/>
      <c r="F113" s="77"/>
    </row>
    <row r="114" ht="16.5">
      <c r="F114" s="76"/>
    </row>
    <row r="115" spans="2:6" ht="16.5">
      <c r="B115" s="75"/>
      <c r="C115" s="75"/>
      <c r="D115" s="75"/>
      <c r="E115" s="75"/>
      <c r="F115" s="76"/>
    </row>
    <row r="116" spans="2:6" ht="16.5">
      <c r="B116" s="75"/>
      <c r="C116" s="75"/>
      <c r="D116" s="75"/>
      <c r="E116" s="75"/>
      <c r="F116" s="76"/>
    </row>
    <row r="117" spans="2:6" ht="16.5">
      <c r="B117" s="75"/>
      <c r="C117" s="75"/>
      <c r="D117" s="75"/>
      <c r="E117" s="75"/>
      <c r="F117" s="76"/>
    </row>
    <row r="118" ht="16.5">
      <c r="F118" s="76"/>
    </row>
    <row r="119" ht="16.5">
      <c r="F119" s="76"/>
    </row>
    <row r="120" ht="16.5">
      <c r="F120" s="76"/>
    </row>
    <row r="121" ht="16.5">
      <c r="F121" s="76"/>
    </row>
    <row r="122" ht="16.5">
      <c r="F122" s="76"/>
    </row>
    <row r="123" ht="16.5">
      <c r="F123" s="76"/>
    </row>
    <row r="124" ht="16.5">
      <c r="F124" s="76"/>
    </row>
    <row r="125" ht="16.5">
      <c r="F125" s="76"/>
    </row>
    <row r="126" ht="16.5">
      <c r="F126" s="76"/>
    </row>
    <row r="127" ht="16.5">
      <c r="F127" s="76"/>
    </row>
    <row r="128" ht="16.5">
      <c r="F128" s="76"/>
    </row>
    <row r="129" ht="16.5">
      <c r="F129" s="76"/>
    </row>
    <row r="130" ht="16.5">
      <c r="F130" s="76"/>
    </row>
    <row r="131" ht="16.5">
      <c r="F131" s="76"/>
    </row>
    <row r="132" ht="16.5">
      <c r="F132" s="76"/>
    </row>
    <row r="133" ht="16.5">
      <c r="F133" s="76"/>
    </row>
    <row r="134" ht="16.5">
      <c r="F134" s="76"/>
    </row>
    <row r="135" ht="16.5">
      <c r="F135" s="76"/>
    </row>
    <row r="136" ht="16.5">
      <c r="F136" s="76"/>
    </row>
    <row r="137" ht="16.5">
      <c r="F137" s="76"/>
    </row>
    <row r="138" ht="16.5">
      <c r="F138" s="76"/>
    </row>
    <row r="139" ht="16.5">
      <c r="F139" s="76"/>
    </row>
    <row r="140" ht="16.5">
      <c r="F140" s="76"/>
    </row>
    <row r="141" ht="16.5">
      <c r="F141" s="76"/>
    </row>
    <row r="142" ht="16.5">
      <c r="F142" s="76"/>
    </row>
    <row r="143" ht="16.5">
      <c r="F143" s="76"/>
    </row>
    <row r="144" ht="16.5">
      <c r="F144" s="76"/>
    </row>
    <row r="145" ht="16.5">
      <c r="F145" s="76"/>
    </row>
    <row r="146" ht="16.5">
      <c r="F146" s="76"/>
    </row>
    <row r="147" ht="16.5">
      <c r="F147" s="76"/>
    </row>
    <row r="148" ht="16.5">
      <c r="F148" s="76"/>
    </row>
    <row r="149" ht="16.5">
      <c r="F149" s="76"/>
    </row>
    <row r="150" ht="16.5">
      <c r="F150" s="76"/>
    </row>
    <row r="151" ht="16.5">
      <c r="F151" s="76"/>
    </row>
    <row r="152" ht="16.5">
      <c r="F152" s="76"/>
    </row>
    <row r="153" ht="16.5">
      <c r="F153" s="76"/>
    </row>
    <row r="154" ht="16.5">
      <c r="F154" s="76"/>
    </row>
    <row r="155" ht="16.5">
      <c r="F155" s="76"/>
    </row>
    <row r="156" ht="16.5">
      <c r="F156" s="76"/>
    </row>
    <row r="157" ht="16.5">
      <c r="F157" s="76"/>
    </row>
    <row r="158" ht="16.5">
      <c r="F158" s="76"/>
    </row>
    <row r="159" ht="16.5">
      <c r="F159" s="76"/>
    </row>
    <row r="160" ht="16.5">
      <c r="F160" s="76"/>
    </row>
    <row r="161" ht="16.5">
      <c r="F161" s="76"/>
    </row>
    <row r="162" ht="16.5">
      <c r="F162" s="76"/>
    </row>
    <row r="163" ht="16.5">
      <c r="F163" s="76"/>
    </row>
    <row r="164" ht="16.5">
      <c r="F164" s="76"/>
    </row>
    <row r="165" ht="16.5">
      <c r="F165" s="76"/>
    </row>
    <row r="166" ht="16.5">
      <c r="F166" s="76"/>
    </row>
    <row r="167" ht="16.5">
      <c r="F167" s="76"/>
    </row>
    <row r="168" ht="16.5">
      <c r="F168" s="76"/>
    </row>
    <row r="169" ht="16.5">
      <c r="F169" s="76"/>
    </row>
    <row r="170" ht="16.5">
      <c r="F170" s="76"/>
    </row>
    <row r="171" ht="16.5">
      <c r="F171" s="76"/>
    </row>
    <row r="172" ht="16.5">
      <c r="F172" s="76"/>
    </row>
    <row r="173" ht="16.5">
      <c r="F173" s="76"/>
    </row>
    <row r="174" ht="16.5">
      <c r="F174" s="76"/>
    </row>
    <row r="175" ht="16.5">
      <c r="F175" s="76"/>
    </row>
    <row r="176" ht="16.5">
      <c r="F176" s="76"/>
    </row>
    <row r="177" ht="16.5">
      <c r="F177" s="76"/>
    </row>
    <row r="178" ht="16.5">
      <c r="F178" s="76"/>
    </row>
    <row r="179" ht="16.5">
      <c r="F179" s="76"/>
    </row>
    <row r="180" ht="16.5">
      <c r="F180" s="76"/>
    </row>
    <row r="181" ht="16.5">
      <c r="F181" s="76"/>
    </row>
    <row r="182" ht="16.5">
      <c r="F182" s="76"/>
    </row>
    <row r="183" ht="16.5">
      <c r="F183" s="76"/>
    </row>
    <row r="184" ht="16.5">
      <c r="F184" s="76"/>
    </row>
    <row r="185" ht="16.5">
      <c r="F185" s="76"/>
    </row>
    <row r="186" ht="16.5">
      <c r="F186" s="76"/>
    </row>
    <row r="187" ht="16.5">
      <c r="F187" s="76"/>
    </row>
    <row r="188" ht="16.5">
      <c r="F188" s="76"/>
    </row>
    <row r="189" ht="16.5">
      <c r="F189" s="76"/>
    </row>
    <row r="190" ht="16.5">
      <c r="F190" s="76"/>
    </row>
    <row r="191" ht="16.5">
      <c r="F191" s="76"/>
    </row>
    <row r="192" ht="16.5">
      <c r="F192" s="76"/>
    </row>
    <row r="193" ht="16.5">
      <c r="F193" s="76"/>
    </row>
    <row r="194" ht="16.5">
      <c r="F194" s="76"/>
    </row>
    <row r="195" ht="16.5">
      <c r="F195" s="76"/>
    </row>
    <row r="196" ht="16.5">
      <c r="F196" s="76"/>
    </row>
    <row r="197" ht="16.5">
      <c r="F197" s="76"/>
    </row>
    <row r="198" ht="16.5">
      <c r="F198" s="76"/>
    </row>
    <row r="199" ht="16.5">
      <c r="F199" s="76"/>
    </row>
    <row r="200" ht="16.5">
      <c r="F200" s="76"/>
    </row>
    <row r="201" ht="16.5">
      <c r="F201" s="76"/>
    </row>
    <row r="202" ht="16.5">
      <c r="F202" s="76"/>
    </row>
    <row r="203" ht="16.5">
      <c r="F203" s="76"/>
    </row>
    <row r="204" ht="16.5">
      <c r="F204" s="76"/>
    </row>
    <row r="205" ht="16.5">
      <c r="F205" s="76"/>
    </row>
    <row r="206" ht="16.5">
      <c r="F206" s="76"/>
    </row>
    <row r="207" ht="16.5">
      <c r="F207" s="76"/>
    </row>
    <row r="208" ht="16.5">
      <c r="F208" s="76"/>
    </row>
    <row r="209" ht="16.5">
      <c r="F209" s="76"/>
    </row>
    <row r="210" ht="16.5">
      <c r="F210" s="76"/>
    </row>
    <row r="211" ht="16.5">
      <c r="F211" s="76"/>
    </row>
    <row r="212" ht="16.5">
      <c r="F212" s="76"/>
    </row>
    <row r="213" ht="16.5">
      <c r="F213" s="76"/>
    </row>
    <row r="214" ht="16.5">
      <c r="F214" s="76"/>
    </row>
    <row r="215" ht="16.5">
      <c r="F215" s="76"/>
    </row>
    <row r="216" ht="16.5">
      <c r="F216" s="76"/>
    </row>
    <row r="217" ht="16.5">
      <c r="F217" s="76"/>
    </row>
    <row r="218" ht="16.5">
      <c r="F218" s="76"/>
    </row>
    <row r="219" ht="16.5">
      <c r="F219" s="76"/>
    </row>
    <row r="220" ht="16.5">
      <c r="F220" s="76"/>
    </row>
    <row r="221" ht="16.5">
      <c r="F221" s="76"/>
    </row>
    <row r="222" ht="16.5">
      <c r="F222" s="76"/>
    </row>
    <row r="223" ht="16.5">
      <c r="F223" s="76"/>
    </row>
    <row r="224" ht="16.5">
      <c r="F224" s="76"/>
    </row>
    <row r="225" ht="16.5">
      <c r="F225" s="76"/>
    </row>
    <row r="226" ht="16.5">
      <c r="F226" s="76"/>
    </row>
    <row r="227" ht="16.5">
      <c r="F227" s="76"/>
    </row>
    <row r="228" ht="16.5">
      <c r="F228" s="76"/>
    </row>
    <row r="229" ht="16.5">
      <c r="F229" s="76"/>
    </row>
    <row r="230" ht="16.5">
      <c r="F230" s="76"/>
    </row>
    <row r="231" ht="16.5">
      <c r="F231" s="76"/>
    </row>
    <row r="232" ht="16.5">
      <c r="F232" s="76"/>
    </row>
    <row r="233" ht="16.5">
      <c r="F233" s="76"/>
    </row>
    <row r="234" ht="16.5">
      <c r="F234" s="76"/>
    </row>
    <row r="235" ht="16.5">
      <c r="F235" s="76"/>
    </row>
    <row r="236" ht="16.5">
      <c r="F236" s="76"/>
    </row>
    <row r="237" ht="16.5">
      <c r="F237" s="76"/>
    </row>
    <row r="238" ht="16.5">
      <c r="F238" s="76"/>
    </row>
    <row r="239" ht="16.5">
      <c r="F239" s="76"/>
    </row>
    <row r="240" ht="16.5">
      <c r="F240" s="76"/>
    </row>
    <row r="241" ht="16.5">
      <c r="F241" s="76"/>
    </row>
    <row r="242" ht="16.5">
      <c r="F242" s="76"/>
    </row>
    <row r="243" ht="16.5">
      <c r="F243" s="76"/>
    </row>
    <row r="244" ht="16.5">
      <c r="F244" s="76"/>
    </row>
    <row r="245" ht="16.5">
      <c r="F245" s="76"/>
    </row>
    <row r="246" ht="16.5">
      <c r="F246" s="76"/>
    </row>
    <row r="247" ht="16.5">
      <c r="F247" s="76"/>
    </row>
    <row r="248" ht="16.5">
      <c r="F248" s="76"/>
    </row>
    <row r="249" ht="16.5">
      <c r="F249" s="76"/>
    </row>
    <row r="250" ht="16.5">
      <c r="F250" s="76"/>
    </row>
    <row r="251" ht="16.5">
      <c r="F251" s="76"/>
    </row>
    <row r="252" ht="16.5">
      <c r="F252" s="76"/>
    </row>
    <row r="253" ht="16.5">
      <c r="F253" s="76"/>
    </row>
    <row r="254" ht="16.5">
      <c r="F254" s="76"/>
    </row>
    <row r="255" ht="16.5">
      <c r="F255" s="76"/>
    </row>
    <row r="256" ht="16.5">
      <c r="F256" s="76"/>
    </row>
    <row r="257" ht="16.5">
      <c r="F257" s="76"/>
    </row>
    <row r="258" ht="16.5">
      <c r="F258" s="76"/>
    </row>
    <row r="259" ht="16.5">
      <c r="F259" s="76"/>
    </row>
    <row r="260" ht="16.5">
      <c r="F260" s="76"/>
    </row>
    <row r="261" ht="16.5">
      <c r="F261" s="76"/>
    </row>
    <row r="262" ht="16.5">
      <c r="F262" s="76"/>
    </row>
    <row r="263" ht="16.5">
      <c r="F263" s="76"/>
    </row>
    <row r="264" ht="16.5">
      <c r="F264" s="76"/>
    </row>
    <row r="265" ht="16.5">
      <c r="F265" s="76"/>
    </row>
    <row r="266" ht="16.5">
      <c r="F266" s="76"/>
    </row>
    <row r="267" ht="16.5">
      <c r="F267" s="76"/>
    </row>
    <row r="268" ht="16.5">
      <c r="F268" s="76"/>
    </row>
    <row r="269" ht="16.5">
      <c r="F269" s="76"/>
    </row>
    <row r="270" ht="16.5">
      <c r="F270" s="76"/>
    </row>
    <row r="271" ht="16.5">
      <c r="F271" s="76"/>
    </row>
    <row r="272" ht="16.5">
      <c r="F272" s="76"/>
    </row>
    <row r="273" ht="16.5">
      <c r="F273" s="76"/>
    </row>
    <row r="274" ht="16.5">
      <c r="F274" s="76"/>
    </row>
    <row r="275" ht="16.5">
      <c r="F275" s="76"/>
    </row>
    <row r="276" ht="16.5">
      <c r="F276" s="76"/>
    </row>
    <row r="277" ht="16.5">
      <c r="F277" s="76"/>
    </row>
    <row r="278" ht="16.5">
      <c r="F278" s="76"/>
    </row>
    <row r="279" ht="16.5">
      <c r="F279" s="76"/>
    </row>
    <row r="280" ht="16.5">
      <c r="F280" s="76"/>
    </row>
    <row r="281" ht="16.5">
      <c r="F281" s="76"/>
    </row>
    <row r="282" ht="16.5">
      <c r="F282" s="76"/>
    </row>
    <row r="283" ht="16.5">
      <c r="F283" s="76"/>
    </row>
    <row r="284" ht="16.5">
      <c r="F284" s="76"/>
    </row>
    <row r="285" ht="16.5">
      <c r="F285" s="76"/>
    </row>
    <row r="286" ht="16.5">
      <c r="F286" s="76"/>
    </row>
    <row r="287" ht="16.5">
      <c r="F287" s="76"/>
    </row>
    <row r="288" ht="16.5">
      <c r="F288" s="76"/>
    </row>
    <row r="289" ht="16.5">
      <c r="F289" s="76"/>
    </row>
    <row r="290" ht="16.5">
      <c r="F290" s="76"/>
    </row>
    <row r="291" ht="16.5">
      <c r="F291" s="76"/>
    </row>
    <row r="292" ht="16.5">
      <c r="F292" s="76"/>
    </row>
    <row r="293" ht="16.5">
      <c r="F293" s="76"/>
    </row>
    <row r="294" ht="16.5">
      <c r="F294" s="76"/>
    </row>
    <row r="295" ht="16.5">
      <c r="F295" s="76"/>
    </row>
    <row r="296" ht="16.5">
      <c r="F296" s="76"/>
    </row>
    <row r="297" ht="16.5">
      <c r="F297" s="76"/>
    </row>
    <row r="298" ht="16.5">
      <c r="F298" s="76"/>
    </row>
    <row r="299" ht="16.5">
      <c r="F299" s="76"/>
    </row>
    <row r="300" ht="16.5">
      <c r="F300" s="76"/>
    </row>
    <row r="301" ht="16.5">
      <c r="F301" s="76"/>
    </row>
    <row r="302" ht="16.5">
      <c r="F302" s="76"/>
    </row>
    <row r="303" ht="16.5">
      <c r="F303" s="76"/>
    </row>
    <row r="304" ht="16.5">
      <c r="F304" s="76"/>
    </row>
    <row r="305" ht="16.5">
      <c r="F305" s="76"/>
    </row>
    <row r="306" ht="16.5">
      <c r="F306" s="76"/>
    </row>
    <row r="307" ht="16.5">
      <c r="F307" s="76"/>
    </row>
    <row r="308" ht="16.5">
      <c r="F308" s="76"/>
    </row>
    <row r="309" ht="16.5">
      <c r="F309" s="76"/>
    </row>
    <row r="310" ht="16.5">
      <c r="F310" s="76"/>
    </row>
    <row r="311" ht="16.5">
      <c r="F311" s="76"/>
    </row>
    <row r="312" ht="16.5">
      <c r="F312" s="76"/>
    </row>
    <row r="313" ht="16.5">
      <c r="F313" s="76"/>
    </row>
    <row r="314" ht="16.5">
      <c r="F314" s="76"/>
    </row>
    <row r="315" ht="16.5">
      <c r="F315" s="76"/>
    </row>
    <row r="316" ht="16.5">
      <c r="F316" s="76"/>
    </row>
    <row r="317" ht="16.5">
      <c r="F317" s="76"/>
    </row>
    <row r="318" ht="16.5">
      <c r="F318" s="76"/>
    </row>
    <row r="319" ht="16.5">
      <c r="F319" s="76"/>
    </row>
    <row r="320" ht="16.5">
      <c r="F320" s="76"/>
    </row>
    <row r="321" ht="16.5">
      <c r="F321" s="76"/>
    </row>
    <row r="322" ht="16.5">
      <c r="F322" s="76"/>
    </row>
    <row r="323" ht="16.5">
      <c r="F323" s="76"/>
    </row>
    <row r="324" ht="16.5">
      <c r="F324" s="76"/>
    </row>
    <row r="325" ht="16.5">
      <c r="F325" s="76"/>
    </row>
    <row r="326" ht="16.5">
      <c r="F326" s="76"/>
    </row>
    <row r="327" ht="16.5">
      <c r="F327" s="76"/>
    </row>
    <row r="328" ht="16.5">
      <c r="F328" s="76"/>
    </row>
    <row r="329" ht="16.5">
      <c r="F329" s="76"/>
    </row>
    <row r="330" ht="16.5">
      <c r="F330" s="76"/>
    </row>
    <row r="331" ht="16.5">
      <c r="F331" s="76"/>
    </row>
    <row r="332" ht="16.5">
      <c r="F332" s="76"/>
    </row>
    <row r="333" ht="16.5">
      <c r="F333" s="76"/>
    </row>
    <row r="334" ht="16.5">
      <c r="F334" s="76"/>
    </row>
    <row r="335" ht="16.5">
      <c r="F335" s="76"/>
    </row>
    <row r="336" ht="16.5">
      <c r="F336" s="76"/>
    </row>
    <row r="337" ht="16.5">
      <c r="F337" s="76"/>
    </row>
    <row r="338" ht="16.5">
      <c r="F338" s="76"/>
    </row>
    <row r="339" ht="16.5">
      <c r="F339" s="76"/>
    </row>
    <row r="340" ht="16.5">
      <c r="F340" s="76"/>
    </row>
    <row r="341" ht="16.5">
      <c r="F341" s="76"/>
    </row>
    <row r="342" ht="16.5">
      <c r="F342" s="76"/>
    </row>
    <row r="343" ht="16.5">
      <c r="F343" s="76"/>
    </row>
    <row r="344" ht="16.5">
      <c r="F344" s="76"/>
    </row>
    <row r="345" ht="16.5">
      <c r="F345" s="76"/>
    </row>
    <row r="346" ht="16.5">
      <c r="F346" s="76"/>
    </row>
    <row r="347" ht="16.5">
      <c r="F347" s="76"/>
    </row>
    <row r="348" ht="16.5">
      <c r="F348" s="76"/>
    </row>
    <row r="349" ht="16.5">
      <c r="F349" s="76"/>
    </row>
    <row r="350" ht="16.5">
      <c r="F350" s="76"/>
    </row>
    <row r="351" ht="16.5">
      <c r="F351" s="76"/>
    </row>
    <row r="352" ht="16.5">
      <c r="F352" s="76"/>
    </row>
    <row r="353" ht="16.5">
      <c r="F353" s="76"/>
    </row>
    <row r="354" ht="16.5">
      <c r="F354" s="76"/>
    </row>
    <row r="355" ht="16.5">
      <c r="F355" s="76"/>
    </row>
    <row r="356" ht="16.5">
      <c r="F356" s="76"/>
    </row>
    <row r="357" ht="16.5">
      <c r="F357" s="76"/>
    </row>
    <row r="358" ht="16.5">
      <c r="F358" s="76"/>
    </row>
    <row r="359" ht="16.5">
      <c r="F359" s="76"/>
    </row>
    <row r="360" ht="16.5">
      <c r="F360" s="76"/>
    </row>
    <row r="361" ht="16.5">
      <c r="F361" s="76"/>
    </row>
    <row r="362" ht="16.5">
      <c r="F362" s="76"/>
    </row>
    <row r="363" ht="16.5">
      <c r="F363" s="76"/>
    </row>
    <row r="364" ht="16.5">
      <c r="F364" s="76"/>
    </row>
    <row r="365" ht="16.5">
      <c r="F365" s="76"/>
    </row>
    <row r="366" ht="16.5">
      <c r="F366" s="76"/>
    </row>
    <row r="367" ht="16.5">
      <c r="F367" s="76"/>
    </row>
    <row r="368" ht="16.5">
      <c r="F368" s="76"/>
    </row>
    <row r="369" ht="16.5">
      <c r="F369" s="76"/>
    </row>
    <row r="370" ht="16.5">
      <c r="F370" s="76"/>
    </row>
    <row r="371" ht="16.5">
      <c r="F371" s="76"/>
    </row>
    <row r="372" ht="16.5">
      <c r="F372" s="76"/>
    </row>
    <row r="373" ht="16.5">
      <c r="F373" s="76"/>
    </row>
    <row r="374" ht="16.5">
      <c r="F374" s="76"/>
    </row>
    <row r="375" ht="16.5">
      <c r="F375" s="76"/>
    </row>
    <row r="376" ht="16.5">
      <c r="F376" s="76"/>
    </row>
    <row r="377" ht="16.5">
      <c r="F377" s="76"/>
    </row>
    <row r="378" ht="16.5">
      <c r="F378" s="76"/>
    </row>
    <row r="379" ht="16.5">
      <c r="F379" s="76"/>
    </row>
    <row r="380" ht="16.5">
      <c r="F380" s="76"/>
    </row>
    <row r="381" ht="16.5">
      <c r="F381" s="76"/>
    </row>
    <row r="382" ht="16.5">
      <c r="F382" s="76"/>
    </row>
    <row r="383" ht="16.5">
      <c r="F383" s="76"/>
    </row>
    <row r="384" ht="16.5">
      <c r="F384" s="76"/>
    </row>
    <row r="385" ht="16.5">
      <c r="F385" s="76"/>
    </row>
    <row r="386" ht="16.5">
      <c r="F386" s="76"/>
    </row>
    <row r="387" ht="16.5">
      <c r="F387" s="76"/>
    </row>
    <row r="388" ht="16.5">
      <c r="F388" s="76"/>
    </row>
    <row r="389" ht="16.5">
      <c r="F389" s="76"/>
    </row>
    <row r="390" ht="16.5">
      <c r="F390" s="76"/>
    </row>
    <row r="391" ht="16.5">
      <c r="F391" s="76"/>
    </row>
    <row r="392" ht="16.5">
      <c r="F392" s="76"/>
    </row>
    <row r="393" ht="16.5">
      <c r="F393" s="76"/>
    </row>
    <row r="394" ht="16.5">
      <c r="F394" s="76"/>
    </row>
    <row r="395" ht="16.5">
      <c r="F395" s="76"/>
    </row>
  </sheetData>
  <sheetProtection/>
  <mergeCells count="6">
    <mergeCell ref="A1:B1"/>
    <mergeCell ref="A2:A3"/>
    <mergeCell ref="B2:B3"/>
    <mergeCell ref="F2:F3"/>
    <mergeCell ref="C2:C3"/>
    <mergeCell ref="D2:D3"/>
  </mergeCells>
  <conditionalFormatting sqref="A2:C2 A1 B43:B46 A42:A46 A48:A59 B49:B52 B54:B59 B66:B74 B76:B80 B82:B93 B95:B97 B99:B102 B104:B111 G1:IV35 B113:F65536 F1 B63:B64 A63:A65536 G63:IV65536 H61:IV62 G39:IV55 H36:IV38 G57:IV60 H56:IV56">
    <cfRule type="cellIs" priority="5" dxfId="7" operator="equal" stopIfTrue="1">
      <formula>0</formula>
    </cfRule>
  </conditionalFormatting>
  <conditionalFormatting sqref="F4:F5">
    <cfRule type="cellIs" priority="3" dxfId="7" operator="equal" stopIfTrue="1">
      <formula>0</formula>
    </cfRule>
  </conditionalFormatting>
  <conditionalFormatting sqref="C63:C112 C6:C60">
    <cfRule type="cellIs" priority="2" dxfId="7" operator="equal" stopIfTrue="1">
      <formula>0</formula>
    </cfRule>
  </conditionalFormatting>
  <conditionalFormatting sqref="E36:E42">
    <cfRule type="cellIs" priority="1" dxfId="7" operator="equal" stopIfTrue="1">
      <formula>0</formula>
    </cfRule>
  </conditionalFormatting>
  <printOptions/>
  <pageMargins left="0.53" right="0.196850393700787" top="0.54" bottom="0.19" header="0.46" footer="0.28"/>
  <pageSetup horizontalDpi="600" verticalDpi="600" orientation="portrait" paperSize="9" r:id="rId1"/>
  <headerFooter>
    <oddFooter>&amp;C&amp;11Mù Cang Chải (ONT)&amp;R&amp;11&amp;P+1.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John Scott</cp:lastModifiedBy>
  <cp:lastPrinted>2023-05-18T00:55:00Z</cp:lastPrinted>
  <dcterms:created xsi:type="dcterms:W3CDTF">2014-10-20T08:47:29Z</dcterms:created>
  <dcterms:modified xsi:type="dcterms:W3CDTF">2023-05-18T00:55:10Z</dcterms:modified>
  <cp:category/>
  <cp:version/>
  <cp:contentType/>
  <cp:contentStatus/>
</cp:coreProperties>
</file>